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https://hvl365-my.sharepoint.com/personal/julienv_hvl_no/Documents/Documents/Fremmedartslista2023/Risikovurdering/Abies/sibirica/"/>
    </mc:Choice>
  </mc:AlternateContent>
  <xr:revisionPtr revIDLastSave="96" documentId="8_{0C600F72-F4A7-4E68-816C-21394FAE8D15}" xr6:coauthVersionLast="47" xr6:coauthVersionMax="47" xr10:uidLastSave="{FDCD2E68-D1C4-4BD2-9D51-E5FF0BCC87AB}"/>
  <bookViews>
    <workbookView xWindow="-120" yWindow="-120" windowWidth="29040" windowHeight="15840" xr2:uid="{074FAB91-EA3E-4B63-BAAA-01B429888DBA}"/>
  </bookViews>
  <sheets>
    <sheet name="Sheet1" sheetId="1" r:id="rId1"/>
    <sheet name="Sheet2" sheetId="3" r:id="rId2"/>
    <sheet name="Kolonneforklaring"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 i="3" l="1" a="1"/>
  <c r="B1" i="3" s="1"/>
  <c r="I23" i="1"/>
  <c r="I20" i="1"/>
  <c r="I18" i="1"/>
  <c r="I17" i="1"/>
  <c r="I16" i="1"/>
  <c r="I15" i="1"/>
  <c r="I14" i="1"/>
  <c r="I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<sst xmlns="http://schemas.openxmlformats.org/spreadsheetml/2006/main" count="985" uniqueCount="538">
  <si>
    <t>Nr</t>
  </si>
  <si>
    <t>F3Nr</t>
  </si>
  <si>
    <t>Ny</t>
  </si>
  <si>
    <t>Ny2</t>
  </si>
  <si>
    <t>Ny2Sub</t>
  </si>
  <si>
    <t>N</t>
  </si>
  <si>
    <t>Institusj</t>
  </si>
  <si>
    <t>CatNr</t>
  </si>
  <si>
    <t>Type</t>
  </si>
  <si>
    <t>AntId</t>
  </si>
  <si>
    <t>Med</t>
  </si>
  <si>
    <t>Kat</t>
  </si>
  <si>
    <t>AdbNr</t>
  </si>
  <si>
    <t>RevNavn (Gyldig_ADB)</t>
  </si>
  <si>
    <t>AktueltNavn</t>
  </si>
  <si>
    <t>IdentificationPrecision</t>
  </si>
  <si>
    <t>HoPr</t>
  </si>
  <si>
    <t>Korr</t>
  </si>
  <si>
    <t>Forkastet</t>
  </si>
  <si>
    <t>Årsak</t>
  </si>
  <si>
    <t>XY_2km</t>
  </si>
  <si>
    <t>PrKl</t>
  </si>
  <si>
    <t>Fy22</t>
  </si>
  <si>
    <t>Ko22</t>
  </si>
  <si>
    <t>Fy</t>
  </si>
  <si>
    <t>Fy#</t>
  </si>
  <si>
    <t>KoNr</t>
  </si>
  <si>
    <t>Kommune</t>
  </si>
  <si>
    <t>Samkopiert lokalitet \ økologi / kvantitet</t>
  </si>
  <si>
    <t>YYYY</t>
  </si>
  <si>
    <t>MM</t>
  </si>
  <si>
    <t>DD</t>
  </si>
  <si>
    <t>Collector</t>
  </si>
  <si>
    <t>IdentifiedBy</t>
  </si>
  <si>
    <t>ScientificName</t>
  </si>
  <si>
    <t>ScientificNameAuthor</t>
  </si>
  <si>
    <t>X33</t>
  </si>
  <si>
    <t>Y33</t>
  </si>
  <si>
    <t>X2km_33</t>
  </si>
  <si>
    <t>Y2km_33</t>
  </si>
  <si>
    <t>CoorPrec</t>
  </si>
  <si>
    <t>KoTreff</t>
  </si>
  <si>
    <t>Datasett_Kode</t>
  </si>
  <si>
    <t>merk</t>
  </si>
  <si>
    <t>URL</t>
  </si>
  <si>
    <t>DørStA</t>
  </si>
  <si>
    <t>Kateg fra FAB3</t>
  </si>
  <si>
    <t>Inkl</t>
  </si>
  <si>
    <t>Kategori fra ArtsKart</t>
  </si>
  <si>
    <t>Geometri</t>
  </si>
  <si>
    <t>OccurenceId</t>
  </si>
  <si>
    <t>Nodeid</t>
  </si>
  <si>
    <t>Institusjonskode</t>
  </si>
  <si>
    <t>Samlingskode</t>
  </si>
  <si>
    <t>Bildedokumentasjon</t>
  </si>
  <si>
    <t>Endringsdato</t>
  </si>
  <si>
    <t>K22</t>
  </si>
  <si>
    <t>Finn</t>
  </si>
  <si>
    <t>OvfNr</t>
  </si>
  <si>
    <t>RENr</t>
  </si>
  <si>
    <t>Id</t>
  </si>
  <si>
    <t>Utvalg</t>
  </si>
  <si>
    <t>Hb_id</t>
  </si>
  <si>
    <t>Sjekkes</t>
  </si>
  <si>
    <t>verbatimCoordinates</t>
  </si>
  <si>
    <t>verbatimSRS</t>
  </si>
  <si>
    <t>ArtObsID</t>
  </si>
  <si>
    <t>identificationQualifier</t>
  </si>
  <si>
    <t>DecimalLatitude</t>
  </si>
  <si>
    <t>DecimalLongitude</t>
  </si>
  <si>
    <t>Dyntaxa ID</t>
  </si>
  <si>
    <t>CoordinateValue</t>
  </si>
  <si>
    <t>A</t>
  </si>
  <si>
    <t>NBF</t>
  </si>
  <si>
    <t>Obs</t>
  </si>
  <si>
    <t>3G</t>
  </si>
  <si>
    <t>Viken</t>
  </si>
  <si>
    <t>Øf</t>
  </si>
  <si>
    <t>Norsk botanisk forening</t>
  </si>
  <si>
    <t>so2-vascular</t>
  </si>
  <si>
    <t>ArtKart</t>
  </si>
  <si>
    <t>OA</t>
  </si>
  <si>
    <t>p</t>
  </si>
  <si>
    <t>op</t>
  </si>
  <si>
    <t>Fab3</t>
  </si>
  <si>
    <t>O</t>
  </si>
  <si>
    <t>Hb</t>
  </si>
  <si>
    <t>OR</t>
  </si>
  <si>
    <t>Naturhistorisk Museum - UiO</t>
  </si>
  <si>
    <t>v</t>
  </si>
  <si>
    <t>XL</t>
  </si>
  <si>
    <t>Innlandet</t>
  </si>
  <si>
    <t>He</t>
  </si>
  <si>
    <t>O_3Q</t>
  </si>
  <si>
    <t>TRH</t>
  </si>
  <si>
    <t>NTNU-Vitenskapsmuseet</t>
  </si>
  <si>
    <t>Op</t>
  </si>
  <si>
    <t>233_6633</t>
  </si>
  <si>
    <t>215_6549</t>
  </si>
  <si>
    <t>Agder</t>
  </si>
  <si>
    <t>AA</t>
  </si>
  <si>
    <t>KMN</t>
  </si>
  <si>
    <t>Ex</t>
  </si>
  <si>
    <t>Cult</t>
  </si>
  <si>
    <t>Agder naturmuseum</t>
  </si>
  <si>
    <t>Anne Elven | Reidar Elven</t>
  </si>
  <si>
    <t>VA</t>
  </si>
  <si>
    <t>Rogaland</t>
  </si>
  <si>
    <t>Ro</t>
  </si>
  <si>
    <t>SVG</t>
  </si>
  <si>
    <t>Vestland</t>
  </si>
  <si>
    <t>Bergen</t>
  </si>
  <si>
    <t>Ho</t>
  </si>
  <si>
    <t>GBIF</t>
  </si>
  <si>
    <t>Møre og Romsdal</t>
  </si>
  <si>
    <t>MR</t>
  </si>
  <si>
    <t>Reidar Elven</t>
  </si>
  <si>
    <t>Øystein Folden</t>
  </si>
  <si>
    <t>Trøndelag</t>
  </si>
  <si>
    <t>ST</t>
  </si>
  <si>
    <t>Trondheim</t>
  </si>
  <si>
    <t>Tommy Prestø</t>
  </si>
  <si>
    <t>265_7041</t>
  </si>
  <si>
    <t>267_7041</t>
  </si>
  <si>
    <t>269_7041</t>
  </si>
  <si>
    <t>M</t>
  </si>
  <si>
    <t>Geo</t>
  </si>
  <si>
    <t>H2</t>
  </si>
  <si>
    <t>4A</t>
  </si>
  <si>
    <t>AlienSpecie</t>
  </si>
  <si>
    <t>Egil Ingvar Aune</t>
  </si>
  <si>
    <t>Anders Often</t>
  </si>
  <si>
    <t>Lav risiko (LO)</t>
  </si>
  <si>
    <t>Oslo</t>
  </si>
  <si>
    <t>1</t>
  </si>
  <si>
    <t>67_6537</t>
  </si>
  <si>
    <t>Åseral</t>
  </si>
  <si>
    <t>Lognavatn, Åseral, Ag</t>
  </si>
  <si>
    <t>Svein Almedal</t>
  </si>
  <si>
    <t>Plantet .</t>
  </si>
  <si>
    <t>POINT (67200 6536770)</t>
  </si>
  <si>
    <t>TROM</t>
  </si>
  <si>
    <t>Tromsø museum - Universitetsmuseet</t>
  </si>
  <si>
    <t>trom-v</t>
  </si>
  <si>
    <t>!K</t>
  </si>
  <si>
    <t>261_6657</t>
  </si>
  <si>
    <t>263_6645</t>
  </si>
  <si>
    <t>NINA</t>
  </si>
  <si>
    <t>Norsk institutt for naturforskning</t>
  </si>
  <si>
    <t>n</t>
  </si>
  <si>
    <t>183_6763</t>
  </si>
  <si>
    <t>231_6633</t>
  </si>
  <si>
    <t>167_6527</t>
  </si>
  <si>
    <t>Risør</t>
  </si>
  <si>
    <t>Asbjørn Lie, Ingunn Hellerdal</t>
  </si>
  <si>
    <t>POINT (167864 6526075)</t>
  </si>
  <si>
    <t>Asbjørn Lie</t>
  </si>
  <si>
    <t>Flekkefjord</t>
  </si>
  <si>
    <t>Inger Gjærevoll Schanke</t>
  </si>
  <si>
    <t>263_7015</t>
  </si>
  <si>
    <t>283_6691</t>
  </si>
  <si>
    <t>BioFokus</t>
  </si>
  <si>
    <t>K</t>
  </si>
  <si>
    <t>Tax</t>
  </si>
  <si>
    <t>-51_6611</t>
  </si>
  <si>
    <t>Karmøy</t>
  </si>
  <si>
    <t>miljolare</t>
  </si>
  <si>
    <t>271_6585</t>
  </si>
  <si>
    <t>291_6585</t>
  </si>
  <si>
    <t>Rakkestad</t>
  </si>
  <si>
    <t>297_6681</t>
  </si>
  <si>
    <t>269_6759</t>
  </si>
  <si>
    <t>Reidar Haugan</t>
  </si>
  <si>
    <t>277_6745</t>
  </si>
  <si>
    <t>301_6751</t>
  </si>
  <si>
    <t>295_6729</t>
  </si>
  <si>
    <t>359_6825</t>
  </si>
  <si>
    <t>Trysil</t>
  </si>
  <si>
    <t>313_6797</t>
  </si>
  <si>
    <t>303_6937</t>
  </si>
  <si>
    <t>261_6763</t>
  </si>
  <si>
    <t>249_6813</t>
  </si>
  <si>
    <t>269_6807</t>
  </si>
  <si>
    <t>275_6801</t>
  </si>
  <si>
    <t>285_6717</t>
  </si>
  <si>
    <t>221_6769</t>
  </si>
  <si>
    <t>205_6765</t>
  </si>
  <si>
    <t>213_6777</t>
  </si>
  <si>
    <t>191_6775</t>
  </si>
  <si>
    <t>155_6755</t>
  </si>
  <si>
    <t>227_6559</t>
  </si>
  <si>
    <t>235_6589</t>
  </si>
  <si>
    <t>237_6589</t>
  </si>
  <si>
    <t>143_6499</t>
  </si>
  <si>
    <t>87_6501</t>
  </si>
  <si>
    <t>-33_6569</t>
  </si>
  <si>
    <t>25_6617</t>
  </si>
  <si>
    <t>107_6925</t>
  </si>
  <si>
    <t>153_6999</t>
  </si>
  <si>
    <t>171_6939</t>
  </si>
  <si>
    <t>267_7039</t>
  </si>
  <si>
    <t>281_7069</t>
  </si>
  <si>
    <t>283_7069</t>
  </si>
  <si>
    <t>489_7459</t>
  </si>
  <si>
    <t>559_7617</t>
  </si>
  <si>
    <t>Troms og Finnmark</t>
  </si>
  <si>
    <t>Tr</t>
  </si>
  <si>
    <t>Kristiansund</t>
  </si>
  <si>
    <t>Engan, Gunnar</t>
  </si>
  <si>
    <t>Belagt</t>
  </si>
  <si>
    <t>-43_6635</t>
  </si>
  <si>
    <t>Sveio</t>
  </si>
  <si>
    <t>Sveio. Melledalen ved avkjøring til Tveitaskog \frøforvilla i og ved plantefelt</t>
  </si>
  <si>
    <t>POINT (-43016 6634126)</t>
  </si>
  <si>
    <t>MFU</t>
  </si>
  <si>
    <t>Frei</t>
  </si>
  <si>
    <t>12594/901</t>
  </si>
  <si>
    <t>Abies sibirica</t>
  </si>
  <si>
    <t>Øverby og Moen / [Kode 1; sjelden]</t>
  </si>
  <si>
    <t>O_3Q_12594/901</t>
  </si>
  <si>
    <t>297519</t>
  </si>
  <si>
    <t>Malmøya E \ /[Kvant.:] 1</t>
  </si>
  <si>
    <t>Ledeb.</t>
  </si>
  <si>
    <t>5 m høy busk, kant av kalkberg NonValid dynamicProperties: "{"Substrate":"", "Ecology":"", "Redlist status":"", "Relative abundance":"", "Antropokor":"0"}"</t>
  </si>
  <si>
    <t>POINT (262719 6644486)</t>
  </si>
  <si>
    <t>BF6A4D71-99E6-43FC-A4FE-23CBF1F98A05</t>
  </si>
  <si>
    <t>331_297519</t>
  </si>
  <si>
    <t>12151639</t>
  </si>
  <si>
    <t>361_6825</t>
  </si>
  <si>
    <t>Drevdalen, langs Munkbetbekken, Trysil, In \Gammel fjellgranskog /[Kvant.:] 5 Plants</t>
  </si>
  <si>
    <t>AO1 Rapportnr. 1390616</t>
  </si>
  <si>
    <t>plantet? . Quantity: 5 Plants</t>
  </si>
  <si>
    <t>https://www.artsobservasjoner.no/Sighting/12151639</t>
  </si>
  <si>
    <t>POINT (360369 6825407)</t>
  </si>
  <si>
    <t>urn:uuid:01d68d98-2681-4360-8e21-96b6d38563e7</t>
  </si>
  <si>
    <t>1010_12151639</t>
  </si>
  <si>
    <t>19000759</t>
  </si>
  <si>
    <t>201_6901</t>
  </si>
  <si>
    <t>Dovre</t>
  </si>
  <si>
    <t>Fokstua stasjon, sørvest for, Dovre, In \bjørkeskog /[Kvant.:] 10 Trees</t>
  </si>
  <si>
    <t>Høgde opp til 2 m. Grein:  olivenbrunt årsskot og fjorårsskot, litt mørkare treårsskot. Siste årsskot glatt, toårsskotet litt oppsprukke, treårsskotet noko fura. Alle årgangane er kort håra, same farge som borken.
Nåler under er opptil 46 mm, oppå er dei kortaste 23 mm, smale 1,2 mm. Nålene er avrunda i tuppen, og tuppen er lysgrøn. Oversida har fure og ei litt uregelbunde smal stripe av spalteopningar, i spissen er det ei mykje større samling av spalteopningar. Undersida har smal grøn midt og to breie, lyse grøne band. Kanten er rund. Alle nåler er framoverretta, dei på undersida er noko tiltrykte. Nålene er noko boga oppover.  Læraktige, ganske mjuke. Ikkje utprega kamstilling, mogleg ein kan seie dei er skilde på undersida. Nålene er høgt oppe ganske lys grøne, lenger ned er dei mørkare grøne.
Vinterknoppar er nesten runde, utan harpiks, eller sporadisk harpiks, ganske store og lys brune, ganske gøymde av nåler. Lenger nede er dei mindre og meir raudlege.
Lukt: Ganske kraftig, ikkje. Quantity: 10 Trees</t>
  </si>
  <si>
    <t>https://www.artsobservasjoner.no/Sighting/19000759</t>
  </si>
  <si>
    <t>POINT (201536 6900546)</t>
  </si>
  <si>
    <t>urn:uuid:a524123c-ba6b-4c13-aaf7-60405b2044e8</t>
  </si>
  <si>
    <t>1010_19000759</t>
  </si>
  <si>
    <t>45301</t>
  </si>
  <si>
    <t>Neset // Nær nedlagt gravplass, stort tre</t>
  </si>
  <si>
    <t>urn:catalog:KMN:V:45301</t>
  </si>
  <si>
    <t>33_45301</t>
  </si>
  <si>
    <t>KMN_45301</t>
  </si>
  <si>
    <t>18391465</t>
  </si>
  <si>
    <t>73_6525</t>
  </si>
  <si>
    <t>Evje og Hornnes</t>
  </si>
  <si>
    <t>Sydalen, Evje og Hornnes, Ag \ /[Kvant.:] 1</t>
  </si>
  <si>
    <t>Pål Klevan|Solvår Reiten</t>
  </si>
  <si>
    <t>https://www.artsobservasjoner.no/Sighting/18391465</t>
  </si>
  <si>
    <t>POINT (72978 6524525)</t>
  </si>
  <si>
    <t>urn:uuid:737b6f4f-5b24-48a7-aa83-b4277c722910</t>
  </si>
  <si>
    <t>1010_18391465</t>
  </si>
  <si>
    <t>64776</t>
  </si>
  <si>
    <t>5_6487</t>
  </si>
  <si>
    <t>Li; Ved nedlagt småbruk - nylig overtatt av Flekkefjord Turistforening</t>
  </si>
  <si>
    <t>POINT (4667 6487791)</t>
  </si>
  <si>
    <t>urn:catalog:KMN:V:64776</t>
  </si>
  <si>
    <t>33_64776</t>
  </si>
  <si>
    <t>KMN_64776</t>
  </si>
  <si>
    <t>12150895</t>
  </si>
  <si>
    <t>https://www.artsobservasjoner.no/Sighting/12150895</t>
  </si>
  <si>
    <t>urn:uuid:66500834-a009-46cc-9f39-427760974017</t>
  </si>
  <si>
    <t>1010_12150895</t>
  </si>
  <si>
    <t>23082786</t>
  </si>
  <si>
    <t>-57_6601</t>
  </si>
  <si>
    <t>Røyningsbu 1, Karmøy, Ro \NA T34 Kystlynghei NA T34-C-2 kalkfattige kystl...</t>
  </si>
  <si>
    <t>Sigrid Bruvoll</t>
  </si>
  <si>
    <t>https://www.artsobservasjoner.no/Sighting/23082786</t>
  </si>
  <si>
    <t>POINT (-56020 6601136)</t>
  </si>
  <si>
    <t>urn:uuid:0f00a4f9-9068-4c36-9053-6e431e00c503</t>
  </si>
  <si>
    <t>1010_23082786</t>
  </si>
  <si>
    <t>BG</t>
  </si>
  <si>
    <t>50279</t>
  </si>
  <si>
    <t>-35_6727</t>
  </si>
  <si>
    <t>Fana : Ormøya i Nordåsvatnet. I bergrivne. ( sjölvsådd.)</t>
  </si>
  <si>
    <t>J. Naustdal</t>
  </si>
  <si>
    <t>POINT (-34329 6726011)</t>
  </si>
  <si>
    <t>urn:catalog:BG:S:50279</t>
  </si>
  <si>
    <t>Universitetsmuseet i Bergen, UiB</t>
  </si>
  <si>
    <t>s</t>
  </si>
  <si>
    <t>105_50279</t>
  </si>
  <si>
    <t>BG_50279</t>
  </si>
  <si>
    <t>50280</t>
  </si>
  <si>
    <t>urn:catalog:BG:S:50280</t>
  </si>
  <si>
    <t>105_50280</t>
  </si>
  <si>
    <t>BG_50280</t>
  </si>
  <si>
    <t>597369</t>
  </si>
  <si>
    <t>urn:catalog:O:V:597369</t>
  </si>
  <si>
    <t>8_597369</t>
  </si>
  <si>
    <t>O_597369</t>
  </si>
  <si>
    <t>14983296</t>
  </si>
  <si>
    <t>141_7013</t>
  </si>
  <si>
    <t>Vika, Kristiansund, Mr \skog /[Kvant.:] 1 Trees</t>
  </si>
  <si>
    <t>Høgde 1 m, frøspreidd.. Quantity: 1 Trees</t>
  </si>
  <si>
    <t>https://www.artsobservasjoner.no/Sighting/14983296</t>
  </si>
  <si>
    <t>POINT (140682 7012147)</t>
  </si>
  <si>
    <t>urn:uuid:7c11999f-d083-4d98-8c71-c11ff81d015b</t>
  </si>
  <si>
    <t>1010_14983296</t>
  </si>
  <si>
    <t>4900</t>
  </si>
  <si>
    <t>Vika \Skog</t>
  </si>
  <si>
    <t>https://www.unimus.no/felles/bilder/web_hent_bilde.php?id=14488526&amp;type=jpeg</t>
  </si>
  <si>
    <t>POINT (140679 7012144)</t>
  </si>
  <si>
    <t>urn:catalog:TRH:V:4900</t>
  </si>
  <si>
    <t>37_4900</t>
  </si>
  <si>
    <t>TRH_4900</t>
  </si>
  <si>
    <t>47755</t>
  </si>
  <si>
    <t>255_7037</t>
  </si>
  <si>
    <t>Byneset, ovenfor Hafella \Gress-urterik løvskog,</t>
  </si>
  <si>
    <t>Eli Fremstad</t>
  </si>
  <si>
    <t>Muligens forvillet, 4 unge ind.</t>
  </si>
  <si>
    <t>https://www.unimus.no/felles/bilder/web_hent_bilde.php?id=14736010&amp;type=jpeg</t>
  </si>
  <si>
    <t>POINT (254018 7036827)</t>
  </si>
  <si>
    <t>urn:catalog:TRH:V:47755</t>
  </si>
  <si>
    <t>37_47755</t>
  </si>
  <si>
    <t>TRH_47755</t>
  </si>
  <si>
    <t>27928</t>
  </si>
  <si>
    <t>Bymarka v/Tømmerdalsveien nedenfor Helkanseter</t>
  </si>
  <si>
    <t>https://www.unimus.no/felles/bilder/web_hent_bilde.php?id=14713136&amp;type=jpeg</t>
  </si>
  <si>
    <t>POINT (266163 7041393)</t>
  </si>
  <si>
    <t>urn:catalog:TRH:V:27928</t>
  </si>
  <si>
    <t>37_27928</t>
  </si>
  <si>
    <t>TRH_27928</t>
  </si>
  <si>
    <t>253173</t>
  </si>
  <si>
    <t>Byåsen, V for Ferista \Fuktig, rik skog dominert av Anemone nemorosa o...</t>
  </si>
  <si>
    <t>Flere titalls eks. sjølsådd i området</t>
  </si>
  <si>
    <t>https://www.unimus.no/felles/bilder/web_hent_bilde.php?id=14907203&amp;type=jpeg</t>
  </si>
  <si>
    <t>POINT (267478 7040738)</t>
  </si>
  <si>
    <t>urn:catalog:TRH:V:253173</t>
  </si>
  <si>
    <t>37_253173</t>
  </si>
  <si>
    <t>TRH_253173</t>
  </si>
  <si>
    <t>97513</t>
  </si>
  <si>
    <t>Trondheim. Bymarka, S for Fjellsetervegen. \Sandig skråning ved skitrasé.</t>
  </si>
  <si>
    <t>POINT (266947 7040263)</t>
  </si>
  <si>
    <t>urn:catalog:TRH:V:97513</t>
  </si>
  <si>
    <t>37_97513</t>
  </si>
  <si>
    <t>TRH_97513</t>
  </si>
  <si>
    <t>35653</t>
  </si>
  <si>
    <t>275_7037</t>
  </si>
  <si>
    <t>Strindamarka: Toppen av Månen, SØ for Estenstadhytta. \Kanten av blåbærgranskog mot sti.</t>
  </si>
  <si>
    <t>Leif Galten</t>
  </si>
  <si>
    <t>https://www.unimus.no/felles/bilder/web_hent_bilde.php?id=15097635&amp;type=jpeg</t>
  </si>
  <si>
    <t>POINT (274972 7037004)</t>
  </si>
  <si>
    <t>urn:catalog:TRH:V:35653</t>
  </si>
  <si>
    <t>37_35653</t>
  </si>
  <si>
    <t>TRH_35653</t>
  </si>
  <si>
    <t>23014670</t>
  </si>
  <si>
    <t>Strindamarka: Månen SSØ for Estenstadhytta, Trondheim, Tø \Blåbærskog, men hogd og ryddet på toppen.</t>
  </si>
  <si>
    <t>Leif  Galten</t>
  </si>
  <si>
    <t>320-345 moh. Sterkt tråkkpreget. X-liste. Flyktning fra innplantning. Belegg TRH..</t>
  </si>
  <si>
    <t>https://www.artsobservasjoner.no/Sighting/23014670</t>
  </si>
  <si>
    <t>POINT (274973 7037010)</t>
  </si>
  <si>
    <t>urn:uuid:f637b9e3-bcbd-407a-8f8d-613a21fa49a1</t>
  </si>
  <si>
    <t>1010_23014670</t>
  </si>
  <si>
    <t>97238</t>
  </si>
  <si>
    <t>653_7733</t>
  </si>
  <si>
    <t>Tromsø</t>
  </si>
  <si>
    <t>Tromsøya, Charlottenlund. \Forest (planted).</t>
  </si>
  <si>
    <t>Tina Jørgensen</t>
  </si>
  <si>
    <t>POINT (653034 7733082)</t>
  </si>
  <si>
    <t>urn:catalog:TROM:V:97238</t>
  </si>
  <si>
    <t>117_97238</t>
  </si>
  <si>
    <t>TROM_97238</t>
  </si>
  <si>
    <t>22822407</t>
  </si>
  <si>
    <t>653_7737</t>
  </si>
  <si>
    <t>Sandnes: plantefeltet sør for Rideskolen, Tromsø, Tf \Utkanten av plantasje /[Kvant.:] 3 Bushes</t>
  </si>
  <si>
    <t>Andy B.  Sortland</t>
  </si>
  <si>
    <t>Omtrent meterhøye selvsådde individer like inntil mortrærne. Quantity: 3 Bushes</t>
  </si>
  <si>
    <t>https://www.artsobservasjoner.no/Sighting/22822407</t>
  </si>
  <si>
    <t>POINT (652237 7736467)</t>
  </si>
  <si>
    <t>urn:uuid:d43caa30-967f-47ae-bf43-5bd6d6aeb7b2</t>
  </si>
  <si>
    <t>1010_22822407</t>
  </si>
  <si>
    <t>Ecofact</t>
  </si>
  <si>
    <t>JBJordal</t>
  </si>
  <si>
    <t>?Ex</t>
  </si>
  <si>
    <t>?Geo</t>
  </si>
  <si>
    <t>4HB</t>
  </si>
  <si>
    <t>John Bjarne Jordal</t>
  </si>
  <si>
    <t>S</t>
  </si>
  <si>
    <t>UPS</t>
  </si>
  <si>
    <t>Div</t>
  </si>
  <si>
    <t>Tmp</t>
  </si>
  <si>
    <t>OVERSKRIFT</t>
  </si>
  <si>
    <t>Forklaring</t>
  </si>
  <si>
    <t>Koding</t>
  </si>
  <si>
    <t>Kodeforklaring</t>
  </si>
  <si>
    <t>Antall poster</t>
  </si>
  <si>
    <t>Lokal id</t>
  </si>
  <si>
    <t>F3</t>
  </si>
  <si>
    <t>Inkludert i FAB3-datasettet [Fjernet; bruk felt Ny]</t>
  </si>
  <si>
    <t>Lokal id i FAB3-datasettet</t>
  </si>
  <si>
    <t>Post ikke med i forrige runde [testet på CatNr]</t>
  </si>
  <si>
    <t>Nytt funn i ny 2x2-km-rute siden sist</t>
  </si>
  <si>
    <t>Nummerering av de nye funnene innen samme 2x2-km-rute (etter dato)</t>
  </si>
  <si>
    <t>Nedlastning (eg. datasett)</t>
  </si>
  <si>
    <t>ArtsKart</t>
  </si>
  <si>
    <t>f3</t>
  </si>
  <si>
    <t>Data beholdt fra FAB3</t>
  </si>
  <si>
    <t>MusIT (supplering)</t>
  </si>
  <si>
    <t>OP (Ymse supplering)</t>
  </si>
  <si>
    <t>Svenske herbarier</t>
  </si>
  <si>
    <t>Forkortet kode for institusjon</t>
  </si>
  <si>
    <t>AsplanViak</t>
  </si>
  <si>
    <t>Artsobservasjoner</t>
  </si>
  <si>
    <t>Herb Bergen</t>
  </si>
  <si>
    <t>Faun</t>
  </si>
  <si>
    <t>Faun …</t>
  </si>
  <si>
    <t>GB</t>
  </si>
  <si>
    <t>Herb. Göteborg</t>
  </si>
  <si>
    <t>Herb. Kristiansand</t>
  </si>
  <si>
    <t>LD</t>
  </si>
  <si>
    <t>Herb. Lund</t>
  </si>
  <si>
    <t>Miljøfaglig utredning</t>
  </si>
  <si>
    <t>Miljodir</t>
  </si>
  <si>
    <t>Miljødirektoratet</t>
  </si>
  <si>
    <t>Miljlære.no</t>
  </si>
  <si>
    <t>Multiconsu</t>
  </si>
  <si>
    <t>Multiconsult</t>
  </si>
  <si>
    <t>NATRES</t>
  </si>
  <si>
    <t>Naturrestaurering</t>
  </si>
  <si>
    <t>Artsobservasjoner.no</t>
  </si>
  <si>
    <t>Norsk Inst. Naturforvaltning</t>
  </si>
  <si>
    <t>NLH</t>
  </si>
  <si>
    <t>Herb. Ås</t>
  </si>
  <si>
    <t>Herb. Oslo</t>
  </si>
  <si>
    <t>OHN</t>
  </si>
  <si>
    <t>Herb. Oskarshamn</t>
  </si>
  <si>
    <t>Oddvar Pedersen</t>
  </si>
  <si>
    <t>RBIOL</t>
  </si>
  <si>
    <t>Herb. Stockholm</t>
  </si>
  <si>
    <t>Herb,. Stavanger</t>
  </si>
  <si>
    <t>SW</t>
  </si>
  <si>
    <t>Sweco</t>
  </si>
  <si>
    <t>Herb. Trondheim</t>
  </si>
  <si>
    <t>Herb. Tromsø</t>
  </si>
  <si>
    <t>UME</t>
  </si>
  <si>
    <t>Herb. Umeå</t>
  </si>
  <si>
    <t>Herb. Uppsala</t>
  </si>
  <si>
    <t>Katalognummer</t>
  </si>
  <si>
    <t>Datatype</t>
  </si>
  <si>
    <t>(Hb)</t>
  </si>
  <si>
    <t>Trolig herbariebelegg</t>
  </si>
  <si>
    <t>Foto</t>
  </si>
  <si>
    <t>ArtsObs med foto</t>
  </si>
  <si>
    <t>Link inkludert</t>
  </si>
  <si>
    <t>Herbariebelegg</t>
  </si>
  <si>
    <t>Link inkludert om tilgjengelig</t>
  </si>
  <si>
    <t>Living</t>
  </si>
  <si>
    <t>Levende materiale</t>
  </si>
  <si>
    <t>Observasjoner</t>
  </si>
  <si>
    <t>Sample</t>
  </si>
  <si>
    <t>"Sample"?</t>
  </si>
  <si>
    <t>Krysslistekryss</t>
  </si>
  <si>
    <t>Antall poster denne representerer, inkl. seg selv, med samme takson, år og innen samme 2x2 km rute</t>
  </si>
  <si>
    <t>Taksanummer i Artsnavnebasen (FK_GyldigLatinskNavnID)</t>
  </si>
  <si>
    <t>Indikasjon på at posten burde være inkludert i FAB4 (inkl. hybrider ikke inkludert i AktueltNavn)</t>
  </si>
  <si>
    <t>Navnekategori (mest til hjelp under produksjon)</t>
  </si>
  <si>
    <t>1O</t>
  </si>
  <si>
    <t>Orden</t>
  </si>
  <si>
    <t>2F</t>
  </si>
  <si>
    <t>Familie</t>
  </si>
  <si>
    <t>Slekt</t>
  </si>
  <si>
    <t>Art</t>
  </si>
  <si>
    <t>Hybrid med binærnavn</t>
  </si>
  <si>
    <t>5S</t>
  </si>
  <si>
    <t>Subspesifikk var/ssp.</t>
  </si>
  <si>
    <t>6S</t>
  </si>
  <si>
    <t>Subspesifikk var+ssp.</t>
  </si>
  <si>
    <t>Hybrid med to foreldretaxa</t>
  </si>
  <si>
    <t>H3</t>
  </si>
  <si>
    <t>Hybrid med tre foreldretaxa</t>
  </si>
  <si>
    <t>Gyldig navn i Artsnavnebasen</t>
  </si>
  <si>
    <t>Navn brukt i FAB4-database</t>
  </si>
  <si>
    <t>"cf.", "aff." og likn,. er inkludert [Det virker som mye er er forsvunnet i ArtsKart/MusPro]</t>
  </si>
  <si>
    <t>Homonymproblem. MusPro har mye feil med homonymer - mest til bruk under produksjon, men vær obs på disse!</t>
  </si>
  <si>
    <t>avv</t>
  </si>
  <si>
    <t>Avvik, sjekkes</t>
  </si>
  <si>
    <t>sens</t>
  </si>
  <si>
    <t>Sensu-problem</t>
  </si>
  <si>
    <t>Artsdatabasen har introdusert mye sensu-problemer</t>
  </si>
  <si>
    <t>Behov for korreksjoner - hovedsakelig fra FAB3 (Reidar)</t>
  </si>
  <si>
    <t>!</t>
  </si>
  <si>
    <t>Angivelser som bør forkastes (mye fra FAB3)</t>
  </si>
  <si>
    <t>?</t>
  </si>
  <si>
    <t>Årsaken til behov for forkasting (mye fra FAB3; supplert en del på dyrking nå)</t>
  </si>
  <si>
    <t>?Cult</t>
  </si>
  <si>
    <t>Trolig dyrket</t>
  </si>
  <si>
    <t>?Div</t>
  </si>
  <si>
    <t>Mulig "diverse"</t>
  </si>
  <si>
    <t>Mulig geografi</t>
  </si>
  <si>
    <t>?Ind</t>
  </si>
  <si>
    <t>?Tax</t>
  </si>
  <si>
    <t>Navneproblem?</t>
  </si>
  <si>
    <t>Dyrket</t>
  </si>
  <si>
    <t>Diverse…</t>
  </si>
  <si>
    <t>Dupl</t>
  </si>
  <si>
    <t>Duplikat</t>
  </si>
  <si>
    <t>IKKE SJEKKET OM FORTSATT ER REELT</t>
  </si>
  <si>
    <t>Geografi</t>
  </si>
  <si>
    <t>Inne</t>
  </si>
  <si>
    <t>Innomhus</t>
  </si>
  <si>
    <t>Navneproblem</t>
  </si>
  <si>
    <t>(X-koordinat for midtpuntk av 2x2 km rute)/1000_(Y-koordinat for midtpuntk av 2x2 km rute)/1000</t>
  </si>
  <si>
    <t>"Presisjonsklasse"</t>
  </si>
  <si>
    <t>CoordPrec&lt;=1500 m</t>
  </si>
  <si>
    <t>1500&gt;CoordPrec&lt;=7500 m</t>
  </si>
  <si>
    <t>CoordPrec&gt;7500 m</t>
  </si>
  <si>
    <t>Region pr. 2022 - ikke oppdatert helt</t>
  </si>
  <si>
    <t>Kommune pr. 2022 - ikke oppdatert helt</t>
  </si>
  <si>
    <t>Fylke, forkortet til to bokstaver, pr. 2005</t>
  </si>
  <si>
    <t>Fylkenummer, offiselle pr. 2005</t>
  </si>
  <si>
    <t>Offisielt norsk kommunenummer, pr. 2005</t>
  </si>
  <si>
    <t>Navn på kommune, pr. 2005</t>
  </si>
  <si>
    <t>Sammensauset lokalitet, økologi, kvantitet ++++</t>
  </si>
  <si>
    <t>År</t>
  </si>
  <si>
    <t>Måned - tall</t>
  </si>
  <si>
    <t>Dag - tall</t>
  </si>
  <si>
    <t>Samler/observatør/rapportør(er)</t>
  </si>
  <si>
    <t>Bestemmerer (forskjellig fra samler/rapportør)</t>
  </si>
  <si>
    <t>+/- originalt tsksonnavn</t>
  </si>
  <si>
    <t>Autor til '+/- originalt teksonnavn</t>
  </si>
  <si>
    <t>X-koordinat, UTM sone 33 - midtpunkt av evt. MGRS-rute</t>
  </si>
  <si>
    <t>X-koordinat for midtpuntk av 2x2 km rute</t>
  </si>
  <si>
    <t>Y-koordinat for midtpuntk av 2x2 km rute</t>
  </si>
  <si>
    <t>Usikkerheten til koordinaten</t>
  </si>
  <si>
    <t>Kommunenummer hvor koordinaten treffer (forskjellig fra angitt kommunenummer). 0 angir treff utenfor landet.</t>
  </si>
  <si>
    <t>Datasett-kode hos ArtsKart</t>
  </si>
  <si>
    <t>Merknad - ymse uplassert informasjon</t>
  </si>
  <si>
    <t>Adresse til posten (bilder) i ArtsObs, hvor det er angitt at det finnes foto.  Linket inn i Type</t>
  </si>
  <si>
    <t xml:space="preserve">VIDERE EN DEL MINDRE RELEVANTE KOLONNER - DELS TIL BRUK UNDER PRODUKSJON DELS MED TILLEGGSINFO - </t>
  </si>
  <si>
    <t>Unik identifisering av posten</t>
  </si>
  <si>
    <t>Repetisjon av lokal 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</si>
</sst>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u/>
      <sz val="11"/>
      <color theme="10"/>
      <name val="Calibri"/>
      <family val="2"/>
      <scheme val="minor"/>
    </font>
  </fonts>
  <fills count="8">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theme="7"/>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27">
    <xf numFmtId="0" fontId="0" fillId="0" borderId="0" xfId="0"/>
    <xf numFmtId="0" fontId="1" fillId="0" borderId="0" xfId="0" applyFont="1"/>
    <xf numFmtId="0" fontId="1" fillId="2" borderId="0" xfId="0" applyFont="1" applyFill="1" applyAlignment="1">
      <alignment horizontal="left"/>
    </xf>
    <xf numFmtId="0" fontId="1" fillId="3" borderId="0" xfId="0" applyFont="1" applyFill="1"/>
    <xf numFmtId="0" fontId="1" fillId="4" borderId="0" xfId="0" applyFont="1" applyFill="1"/>
    <xf numFmtId="0" fontId="1" fillId="5" borderId="0" xfId="0" applyFont="1" applyFill="1"/>
    <xf numFmtId="1" fontId="1" fillId="0" borderId="0" xfId="0" applyNumberFormat="1" applyFont="1"/>
    <xf numFmtId="0" fontId="1" fillId="0" borderId="0" xfId="0" applyFont="1" applyAlignment="1">
      <alignment horizontal="left"/>
    </xf>
    <xf numFmtId="1" fontId="1" fillId="2" borderId="0" xfId="0" applyNumberFormat="1" applyFont="1" applyFill="1"/>
    <xf numFmtId="0" fontId="1" fillId="2" borderId="0" xfId="0" applyFont="1" applyFill="1"/>
    <xf numFmtId="0" fontId="2" fillId="0" borderId="0" xfId="1"/>
    <xf numFmtId="14" fontId="1" fillId="0" borderId="0" xfId="0" applyNumberFormat="1" applyFont="1"/>
    <xf numFmtId="0" fontId="0" fillId="5" borderId="0" xfId="0" applyFill="1"/>
    <xf numFmtId="0" fontId="0" fillId="6" borderId="0" xfId="0" applyFill="1"/>
    <xf numFmtId="0" fontId="0" fillId="0" borderId="0" xfId="0" applyAlignment="1">
      <alignment horizontal="left"/>
    </xf>
    <xf numFmtId="1" fontId="0" fillId="0" borderId="0" xfId="0" applyNumberFormat="1"/>
    <xf numFmtId="14" fontId="0" fillId="0" borderId="0" xfId="0" applyNumberFormat="1"/>
    <xf numFmtId="0" fontId="0" fillId="0" borderId="0" xfId="0" applyAlignment="1">
      <alignment horizontal="right"/>
    </xf>
    <xf numFmtId="0" fontId="2" fillId="0" borderId="0" xfId="1" applyFill="1"/>
    <xf numFmtId="0" fontId="0" fillId="4" borderId="0" xfId="0" applyFill="1"/>
    <xf numFmtId="0" fontId="0" fillId="3" borderId="0" xfId="0" applyFill="1"/>
    <xf numFmtId="0" fontId="0" fillId="2" borderId="0" xfId="0" applyFill="1"/>
    <xf numFmtId="0" fontId="0" fillId="6" borderId="0" xfId="0" applyFill="1" applyAlignment="1">
      <alignment horizontal="left"/>
    </xf>
    <xf numFmtId="0" fontId="0" fillId="4" borderId="0" xfId="0" applyFill="1" applyAlignment="1">
      <alignment horizontal="left"/>
    </xf>
    <xf numFmtId="0" fontId="0" fillId="3" borderId="0" xfId="0" applyFill="1" applyAlignment="1">
      <alignment horizontal="left"/>
    </xf>
    <xf numFmtId="0" fontId="0" fillId="0" borderId="0" xfId="0" quotePrefix="1"/>
    <xf numFmtId="0" fontId="0" fillId="7" borderId="0" xfId="0" applyFill="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024D1-65DB-4F53-9BD1-648869619607}">
  <dimension ref="A1:BX23"/>
  <sheetViews>
    <sheetView tabSelected="1" topLeftCell="C1" zoomScale="70" zoomScaleNormal="70" workbookViewId="0">
      <pane ySplit="1" topLeftCell="A2" activePane="bottomLeft" state="frozen"/>
      <selection pane="bottomLeft" activeCell="W20" sqref="W20"/>
    </sheetView>
  </sheetViews>
  <sheetFormatPr defaultRowHeight="15" x14ac:dyDescent="0.25"/>
  <cols>
    <col min="1" max="2" width="0" hidden="1" customWidth="1"/>
    <col min="3" max="3" width="4.5703125" customWidth="1"/>
    <col min="4" max="4" width="5.140625" customWidth="1"/>
    <col min="5" max="5" width="5.7109375" customWidth="1"/>
    <col min="6" max="6" width="0" hidden="1" customWidth="1"/>
    <col min="8" max="8" width="0" hidden="1" customWidth="1"/>
    <col min="10" max="10" width="6" hidden="1" customWidth="1"/>
    <col min="11" max="13" width="0" hidden="1" customWidth="1"/>
    <col min="14" max="14" width="16.42578125" customWidth="1"/>
    <col min="15" max="15" width="0" hidden="1" customWidth="1"/>
    <col min="16" max="16" width="3.5703125" customWidth="1"/>
    <col min="17" max="17" width="0" hidden="1" customWidth="1"/>
    <col min="18" max="18" width="4.5703125" customWidth="1"/>
    <col min="19" max="19" width="4.140625" customWidth="1"/>
    <col min="20" max="20" width="3.5703125" customWidth="1"/>
    <col min="22" max="22" width="0" hidden="1" customWidth="1"/>
    <col min="25" max="28" width="0" hidden="1" customWidth="1"/>
    <col min="29" max="29" width="63.5703125" customWidth="1"/>
    <col min="30" max="30" width="7" customWidth="1"/>
    <col min="31" max="31" width="0" hidden="1" customWidth="1"/>
    <col min="32" max="32" width="5" bestFit="1" customWidth="1"/>
    <col min="33" max="33" width="18.140625" customWidth="1"/>
    <col min="36" max="41" width="0" hidden="1" customWidth="1"/>
    <col min="42" max="42" width="7.140625" customWidth="1"/>
    <col min="43" max="44" width="9.140625" hidden="1" customWidth="1"/>
    <col min="45" max="45" width="49.42578125" customWidth="1"/>
    <col min="46" max="46" width="9.140625" customWidth="1"/>
    <col min="47" max="54" width="9.140625" hidden="1" customWidth="1"/>
    <col min="56" max="57" width="0" hidden="1" customWidth="1"/>
    <col min="58" max="58" width="12.5703125" hidden="1" customWidth="1"/>
    <col min="59" max="76" width="0" hidden="1" customWidth="1"/>
  </cols>
  <sheetData>
    <row r="1" spans="1:76" x14ac:dyDescent="0.25">
      <c r="A1" s="1" t="s">
        <v>0</v>
      </c>
      <c r="B1" s="1" t="s">
        <v>1</v>
      </c>
      <c r="C1" s="1" t="s">
        <v>2</v>
      </c>
      <c r="D1" s="1" t="s">
        <v>3</v>
      </c>
      <c r="E1" s="1" t="s">
        <v>4</v>
      </c>
      <c r="F1" s="1" t="s">
        <v>5</v>
      </c>
      <c r="G1" s="1" t="s">
        <v>6</v>
      </c>
      <c r="H1" s="2" t="s">
        <v>7</v>
      </c>
      <c r="I1" s="1" t="s">
        <v>8</v>
      </c>
      <c r="J1" s="1" t="s">
        <v>9</v>
      </c>
      <c r="K1" s="1" t="s">
        <v>10</v>
      </c>
      <c r="L1" s="1" t="s">
        <v>11</v>
      </c>
      <c r="M1" s="1" t="s">
        <v>12</v>
      </c>
      <c r="N1" s="1" t="s">
        <v>13</v>
      </c>
      <c r="O1" s="1" t="s">
        <v>14</v>
      </c>
      <c r="P1" s="3" t="s">
        <v>15</v>
      </c>
      <c r="Q1" s="4" t="s">
        <v>16</v>
      </c>
      <c r="R1" s="5" t="s">
        <v>17</v>
      </c>
      <c r="S1" s="5" t="s">
        <v>18</v>
      </c>
      <c r="T1" s="5" t="s">
        <v>19</v>
      </c>
      <c r="U1" s="6" t="s">
        <v>20</v>
      </c>
      <c r="V1" s="1" t="s">
        <v>21</v>
      </c>
      <c r="W1" s="1" t="s">
        <v>22</v>
      </c>
      <c r="X1" s="1" t="s">
        <v>23</v>
      </c>
      <c r="Y1" s="7" t="s">
        <v>24</v>
      </c>
      <c r="Z1" s="7" t="s">
        <v>25</v>
      </c>
      <c r="AA1" s="1" t="s">
        <v>26</v>
      </c>
      <c r="AB1" s="1" t="s">
        <v>27</v>
      </c>
      <c r="AC1" s="1" t="s">
        <v>28</v>
      </c>
      <c r="AD1" s="1" t="s">
        <v>29</v>
      </c>
      <c r="AE1" s="1" t="s">
        <v>30</v>
      </c>
      <c r="AF1" s="1" t="s">
        <v>31</v>
      </c>
      <c r="AG1" s="1" t="s">
        <v>32</v>
      </c>
      <c r="AH1" s="1" t="s">
        <v>33</v>
      </c>
      <c r="AI1" s="1"/>
      <c r="AJ1" s="1" t="s">
        <v>34</v>
      </c>
      <c r="AK1" s="1" t="s">
        <v>35</v>
      </c>
      <c r="AL1" s="6" t="s">
        <v>36</v>
      </c>
      <c r="AM1" s="6" t="s">
        <v>37</v>
      </c>
      <c r="AN1" s="6" t="s">
        <v>38</v>
      </c>
      <c r="AO1" s="6" t="s">
        <v>39</v>
      </c>
      <c r="AP1" s="1" t="s">
        <v>40</v>
      </c>
      <c r="AQ1" s="8" t="s">
        <v>41</v>
      </c>
      <c r="AR1" s="9" t="s">
        <v>42</v>
      </c>
      <c r="AS1" s="1" t="s">
        <v>43</v>
      </c>
      <c r="AT1" s="10" t="s">
        <v>44</v>
      </c>
      <c r="AU1" s="1" t="s">
        <v>12</v>
      </c>
      <c r="AV1" s="1" t="s">
        <v>45</v>
      </c>
      <c r="AW1" s="1" t="s">
        <v>46</v>
      </c>
      <c r="AX1" s="1" t="s">
        <v>47</v>
      </c>
      <c r="AY1" s="1" t="s">
        <v>48</v>
      </c>
      <c r="AZ1" s="1" t="s">
        <v>49</v>
      </c>
      <c r="BA1" s="1" t="s">
        <v>50</v>
      </c>
      <c r="BB1" s="1" t="s">
        <v>51</v>
      </c>
      <c r="BC1" s="1" t="s">
        <v>52</v>
      </c>
      <c r="BD1" s="1" t="s">
        <v>53</v>
      </c>
      <c r="BE1" s="1" t="s">
        <v>54</v>
      </c>
      <c r="BF1" s="11" t="s">
        <v>55</v>
      </c>
      <c r="BG1" s="1" t="s">
        <v>56</v>
      </c>
      <c r="BH1" s="1" t="s">
        <v>19</v>
      </c>
      <c r="BI1" s="1" t="s">
        <v>57</v>
      </c>
      <c r="BJ1" s="1" t="s">
        <v>58</v>
      </c>
      <c r="BK1" s="12" t="s">
        <v>59</v>
      </c>
      <c r="BL1" s="1" t="s">
        <v>60</v>
      </c>
      <c r="BM1" s="1" t="s">
        <v>61</v>
      </c>
      <c r="BN1" s="1" t="s">
        <v>62</v>
      </c>
      <c r="BO1" s="1" t="s">
        <v>63</v>
      </c>
      <c r="BP1" t="s">
        <v>64</v>
      </c>
      <c r="BQ1" t="s">
        <v>65</v>
      </c>
      <c r="BR1" t="s">
        <v>66</v>
      </c>
      <c r="BS1" t="s">
        <v>67</v>
      </c>
      <c r="BT1" s="1" t="s">
        <v>68</v>
      </c>
      <c r="BU1" s="1" t="s">
        <v>69</v>
      </c>
      <c r="BV1" s="1" t="s">
        <v>70</v>
      </c>
      <c r="BW1" s="1" t="s">
        <v>71</v>
      </c>
      <c r="BX1" s="1" t="s">
        <v>0</v>
      </c>
    </row>
    <row r="2" spans="1:76" x14ac:dyDescent="0.25">
      <c r="A2">
        <v>461544</v>
      </c>
      <c r="B2">
        <v>349054</v>
      </c>
      <c r="F2" t="s">
        <v>82</v>
      </c>
      <c r="G2" t="s">
        <v>85</v>
      </c>
      <c r="H2" s="17" t="s">
        <v>216</v>
      </c>
      <c r="I2" t="s">
        <v>90</v>
      </c>
      <c r="K2">
        <v>1</v>
      </c>
      <c r="L2" t="s">
        <v>128</v>
      </c>
      <c r="M2">
        <v>103800</v>
      </c>
      <c r="N2" t="s">
        <v>217</v>
      </c>
      <c r="O2" t="s">
        <v>217</v>
      </c>
      <c r="U2" t="s">
        <v>168</v>
      </c>
      <c r="V2" s="13">
        <v>1</v>
      </c>
      <c r="W2" t="s">
        <v>76</v>
      </c>
      <c r="Y2" s="14" t="s">
        <v>77</v>
      </c>
      <c r="Z2" s="7">
        <v>1</v>
      </c>
      <c r="AA2">
        <v>128</v>
      </c>
      <c r="AB2" t="s">
        <v>169</v>
      </c>
      <c r="AC2" t="s">
        <v>218</v>
      </c>
      <c r="AD2">
        <v>2003</v>
      </c>
      <c r="AE2">
        <v>8</v>
      </c>
      <c r="AF2">
        <v>5</v>
      </c>
      <c r="AG2" t="s">
        <v>208</v>
      </c>
      <c r="AJ2" t="s">
        <v>217</v>
      </c>
      <c r="AL2" s="15">
        <v>291123.337206</v>
      </c>
      <c r="AM2" s="15">
        <v>6585859.7504899995</v>
      </c>
      <c r="AN2" s="15">
        <v>291000</v>
      </c>
      <c r="AO2" s="15">
        <v>6585000</v>
      </c>
      <c r="AP2">
        <v>813</v>
      </c>
      <c r="AQ2" s="15"/>
      <c r="AR2" t="s">
        <v>93</v>
      </c>
      <c r="AS2" s="10"/>
      <c r="BG2" s="19" t="s">
        <v>84</v>
      </c>
      <c r="BH2" t="s">
        <v>83</v>
      </c>
      <c r="BI2">
        <v>6</v>
      </c>
      <c r="BJ2">
        <v>5256</v>
      </c>
      <c r="BK2">
        <v>793</v>
      </c>
      <c r="BL2" t="s">
        <v>219</v>
      </c>
      <c r="BX2">
        <v>461544</v>
      </c>
    </row>
    <row r="3" spans="1:76" x14ac:dyDescent="0.25">
      <c r="A3">
        <v>377290</v>
      </c>
      <c r="C3">
        <v>1</v>
      </c>
      <c r="D3">
        <v>1</v>
      </c>
      <c r="E3">
        <v>1</v>
      </c>
      <c r="F3" t="s">
        <v>72</v>
      </c>
      <c r="G3" t="s">
        <v>147</v>
      </c>
      <c r="H3" t="s">
        <v>220</v>
      </c>
      <c r="I3" t="s">
        <v>74</v>
      </c>
      <c r="K3">
        <v>1</v>
      </c>
      <c r="L3" t="s">
        <v>128</v>
      </c>
      <c r="M3">
        <v>103800</v>
      </c>
      <c r="N3" t="s">
        <v>217</v>
      </c>
      <c r="O3" t="s">
        <v>217</v>
      </c>
      <c r="U3" t="s">
        <v>146</v>
      </c>
      <c r="V3" s="13">
        <v>1</v>
      </c>
      <c r="W3" t="s">
        <v>133</v>
      </c>
      <c r="X3" t="s">
        <v>133</v>
      </c>
      <c r="Y3" s="14" t="s">
        <v>81</v>
      </c>
      <c r="Z3" s="7">
        <v>2</v>
      </c>
      <c r="AA3" s="15">
        <v>301</v>
      </c>
      <c r="AB3" s="15" t="s">
        <v>133</v>
      </c>
      <c r="AC3" t="s">
        <v>221</v>
      </c>
      <c r="AD3">
        <v>2020</v>
      </c>
      <c r="AE3">
        <v>11</v>
      </c>
      <c r="AF3">
        <v>27</v>
      </c>
      <c r="AG3" t="s">
        <v>131</v>
      </c>
      <c r="AH3" t="s">
        <v>131</v>
      </c>
      <c r="AJ3" t="s">
        <v>217</v>
      </c>
      <c r="AK3" t="s">
        <v>222</v>
      </c>
      <c r="AL3">
        <v>262719</v>
      </c>
      <c r="AM3">
        <v>6644486</v>
      </c>
      <c r="AN3" s="15">
        <v>263000</v>
      </c>
      <c r="AO3" s="15">
        <v>6645000</v>
      </c>
      <c r="AP3">
        <v>1</v>
      </c>
      <c r="AR3">
        <v>331</v>
      </c>
      <c r="AS3" t="s">
        <v>223</v>
      </c>
      <c r="AT3" s="16"/>
      <c r="AU3">
        <v>103800</v>
      </c>
      <c r="AW3" s="21" t="s">
        <v>129</v>
      </c>
      <c r="AX3">
        <v>1</v>
      </c>
      <c r="AY3" t="s">
        <v>132</v>
      </c>
      <c r="AZ3" t="s">
        <v>224</v>
      </c>
      <c r="BA3" t="s">
        <v>225</v>
      </c>
      <c r="BB3">
        <v>331</v>
      </c>
      <c r="BC3" t="s">
        <v>148</v>
      </c>
      <c r="BD3" t="s">
        <v>149</v>
      </c>
      <c r="BF3" s="16">
        <v>44176.3762734954</v>
      </c>
      <c r="BG3" s="12" t="s">
        <v>80</v>
      </c>
      <c r="BI3">
        <v>5</v>
      </c>
      <c r="BJ3">
        <v>355419</v>
      </c>
      <c r="BL3" t="s">
        <v>226</v>
      </c>
      <c r="BX3">
        <v>377290</v>
      </c>
    </row>
    <row r="4" spans="1:76" x14ac:dyDescent="0.25">
      <c r="A4">
        <v>505051</v>
      </c>
      <c r="B4">
        <v>78832</v>
      </c>
      <c r="F4" t="s">
        <v>72</v>
      </c>
      <c r="G4" t="s">
        <v>73</v>
      </c>
      <c r="H4" t="s">
        <v>227</v>
      </c>
      <c r="I4" s="18" t="str">
        <f>HYPERLINK(AT4,"Foto")</f>
        <v>Foto</v>
      </c>
      <c r="K4">
        <v>1</v>
      </c>
      <c r="L4" t="s">
        <v>128</v>
      </c>
      <c r="M4">
        <v>103800</v>
      </c>
      <c r="N4" t="s">
        <v>217</v>
      </c>
      <c r="O4" t="s">
        <v>217</v>
      </c>
      <c r="S4" t="s">
        <v>102</v>
      </c>
      <c r="T4" t="s">
        <v>103</v>
      </c>
      <c r="U4" t="s">
        <v>228</v>
      </c>
      <c r="V4" s="13">
        <v>1</v>
      </c>
      <c r="W4" t="s">
        <v>91</v>
      </c>
      <c r="X4" t="s">
        <v>177</v>
      </c>
      <c r="Y4" t="s">
        <v>92</v>
      </c>
      <c r="Z4" s="7">
        <v>4</v>
      </c>
      <c r="AA4" s="15">
        <v>428</v>
      </c>
      <c r="AB4" s="15" t="s">
        <v>177</v>
      </c>
      <c r="AC4" t="s">
        <v>229</v>
      </c>
      <c r="AD4">
        <v>2008</v>
      </c>
      <c r="AE4">
        <v>10</v>
      </c>
      <c r="AF4">
        <v>23</v>
      </c>
      <c r="AG4" t="s">
        <v>172</v>
      </c>
      <c r="AH4" t="s">
        <v>230</v>
      </c>
      <c r="AJ4" t="s">
        <v>217</v>
      </c>
      <c r="AK4" t="s">
        <v>222</v>
      </c>
      <c r="AL4">
        <v>360369</v>
      </c>
      <c r="AM4">
        <v>6825407</v>
      </c>
      <c r="AN4" s="15">
        <v>361000</v>
      </c>
      <c r="AO4" s="15">
        <v>6825000</v>
      </c>
      <c r="AP4">
        <v>10</v>
      </c>
      <c r="AR4">
        <v>1010</v>
      </c>
      <c r="AS4" t="s">
        <v>231</v>
      </c>
      <c r="AT4" s="16" t="s">
        <v>232</v>
      </c>
      <c r="AU4">
        <v>103800</v>
      </c>
      <c r="AW4" s="21" t="s">
        <v>129</v>
      </c>
      <c r="AX4">
        <v>1</v>
      </c>
      <c r="AY4" t="s">
        <v>132</v>
      </c>
      <c r="AZ4" t="s">
        <v>233</v>
      </c>
      <c r="BA4" t="s">
        <v>234</v>
      </c>
      <c r="BB4">
        <v>1010</v>
      </c>
      <c r="BC4" t="s">
        <v>78</v>
      </c>
      <c r="BD4" t="s">
        <v>79</v>
      </c>
      <c r="BE4">
        <v>1</v>
      </c>
      <c r="BF4" s="16">
        <v>43707.364583333299</v>
      </c>
      <c r="BG4" s="12" t="s">
        <v>80</v>
      </c>
      <c r="BI4">
        <v>6</v>
      </c>
      <c r="BJ4">
        <v>69403</v>
      </c>
      <c r="BK4">
        <v>798</v>
      </c>
      <c r="BL4" t="s">
        <v>235</v>
      </c>
      <c r="BX4">
        <v>505051</v>
      </c>
    </row>
    <row r="5" spans="1:76" x14ac:dyDescent="0.25">
      <c r="A5">
        <v>203814</v>
      </c>
      <c r="C5">
        <v>1</v>
      </c>
      <c r="D5">
        <v>1</v>
      </c>
      <c r="E5">
        <v>1</v>
      </c>
      <c r="F5" t="s">
        <v>72</v>
      </c>
      <c r="G5" t="s">
        <v>73</v>
      </c>
      <c r="H5" t="s">
        <v>236</v>
      </c>
      <c r="I5" t="s">
        <v>74</v>
      </c>
      <c r="K5">
        <v>1</v>
      </c>
      <c r="L5" t="s">
        <v>128</v>
      </c>
      <c r="M5">
        <v>103800</v>
      </c>
      <c r="N5" t="s">
        <v>217</v>
      </c>
      <c r="O5" t="s">
        <v>217</v>
      </c>
      <c r="U5" t="s">
        <v>237</v>
      </c>
      <c r="V5" s="13">
        <v>1</v>
      </c>
      <c r="W5" t="s">
        <v>91</v>
      </c>
      <c r="X5" t="s">
        <v>238</v>
      </c>
      <c r="Y5" t="s">
        <v>96</v>
      </c>
      <c r="Z5" s="7">
        <v>5</v>
      </c>
      <c r="AA5" s="15">
        <v>511</v>
      </c>
      <c r="AB5" s="15" t="s">
        <v>238</v>
      </c>
      <c r="AC5" t="s">
        <v>239</v>
      </c>
      <c r="AD5">
        <v>2018</v>
      </c>
      <c r="AE5">
        <v>3</v>
      </c>
      <c r="AF5">
        <v>23</v>
      </c>
      <c r="AG5" t="s">
        <v>117</v>
      </c>
      <c r="AJ5" t="s">
        <v>217</v>
      </c>
      <c r="AK5" t="s">
        <v>222</v>
      </c>
      <c r="AL5">
        <v>201536</v>
      </c>
      <c r="AM5">
        <v>6900546</v>
      </c>
      <c r="AN5" s="15">
        <v>201000</v>
      </c>
      <c r="AO5" s="15">
        <v>6901000</v>
      </c>
      <c r="AP5">
        <v>5</v>
      </c>
      <c r="AR5">
        <v>1010</v>
      </c>
      <c r="AS5" t="s">
        <v>240</v>
      </c>
      <c r="AT5" s="16" t="s">
        <v>241</v>
      </c>
      <c r="AU5">
        <v>103800</v>
      </c>
      <c r="AW5" s="21" t="s">
        <v>129</v>
      </c>
      <c r="AX5">
        <v>1</v>
      </c>
      <c r="AY5" t="s">
        <v>132</v>
      </c>
      <c r="AZ5" t="s">
        <v>242</v>
      </c>
      <c r="BA5" t="s">
        <v>243</v>
      </c>
      <c r="BB5">
        <v>1010</v>
      </c>
      <c r="BC5" t="s">
        <v>78</v>
      </c>
      <c r="BD5" t="s">
        <v>79</v>
      </c>
      <c r="BF5" s="16">
        <v>43710.333333333299</v>
      </c>
      <c r="BG5" s="12" t="s">
        <v>80</v>
      </c>
      <c r="BI5">
        <v>6</v>
      </c>
      <c r="BJ5">
        <v>152845</v>
      </c>
      <c r="BL5" t="s">
        <v>244</v>
      </c>
      <c r="BX5">
        <v>203814</v>
      </c>
    </row>
    <row r="6" spans="1:76" x14ac:dyDescent="0.25">
      <c r="A6">
        <v>180480</v>
      </c>
      <c r="B6">
        <v>193934</v>
      </c>
      <c r="F6" t="s">
        <v>72</v>
      </c>
      <c r="G6" t="s">
        <v>101</v>
      </c>
      <c r="H6" t="s">
        <v>245</v>
      </c>
      <c r="I6" t="s">
        <v>86</v>
      </c>
      <c r="K6">
        <v>1</v>
      </c>
      <c r="L6" t="s">
        <v>128</v>
      </c>
      <c r="M6">
        <v>103800</v>
      </c>
      <c r="N6" t="s">
        <v>217</v>
      </c>
      <c r="O6" t="s">
        <v>217</v>
      </c>
      <c r="U6" t="s">
        <v>152</v>
      </c>
      <c r="V6" s="13">
        <v>1</v>
      </c>
      <c r="W6" t="s">
        <v>99</v>
      </c>
      <c r="X6" t="s">
        <v>153</v>
      </c>
      <c r="Y6" t="s">
        <v>100</v>
      </c>
      <c r="Z6" s="7">
        <v>9</v>
      </c>
      <c r="AA6" s="15">
        <v>901</v>
      </c>
      <c r="AB6" t="s">
        <v>153</v>
      </c>
      <c r="AC6" t="s">
        <v>246</v>
      </c>
      <c r="AD6">
        <v>2000</v>
      </c>
      <c r="AE6">
        <v>10</v>
      </c>
      <c r="AF6">
        <v>7</v>
      </c>
      <c r="AG6" t="s">
        <v>154</v>
      </c>
      <c r="AH6" t="s">
        <v>116</v>
      </c>
      <c r="AJ6" t="s">
        <v>217</v>
      </c>
      <c r="AK6" t="s">
        <v>222</v>
      </c>
      <c r="AL6">
        <v>167864</v>
      </c>
      <c r="AM6">
        <v>6526075</v>
      </c>
      <c r="AN6" s="15">
        <v>167000</v>
      </c>
      <c r="AO6" s="15">
        <v>6527000</v>
      </c>
      <c r="AP6">
        <v>71</v>
      </c>
      <c r="AR6">
        <v>33</v>
      </c>
      <c r="AT6" s="16"/>
      <c r="AU6">
        <v>103800</v>
      </c>
      <c r="AW6" s="21" t="s">
        <v>129</v>
      </c>
      <c r="AX6">
        <v>1</v>
      </c>
      <c r="AY6" t="s">
        <v>132</v>
      </c>
      <c r="AZ6" t="s">
        <v>155</v>
      </c>
      <c r="BA6" t="s">
        <v>247</v>
      </c>
      <c r="BB6">
        <v>33</v>
      </c>
      <c r="BC6" t="s">
        <v>104</v>
      </c>
      <c r="BD6" t="s">
        <v>89</v>
      </c>
      <c r="BF6" s="16">
        <v>43892</v>
      </c>
      <c r="BG6" s="12" t="s">
        <v>80</v>
      </c>
      <c r="BI6">
        <v>4</v>
      </c>
      <c r="BJ6">
        <v>345263</v>
      </c>
      <c r="BK6">
        <v>12</v>
      </c>
      <c r="BL6" t="s">
        <v>248</v>
      </c>
      <c r="BN6" t="s">
        <v>249</v>
      </c>
      <c r="BX6">
        <v>180480</v>
      </c>
    </row>
    <row r="7" spans="1:76" x14ac:dyDescent="0.25">
      <c r="A7">
        <v>116810</v>
      </c>
      <c r="C7">
        <v>1</v>
      </c>
      <c r="D7">
        <v>1</v>
      </c>
      <c r="E7">
        <v>1</v>
      </c>
      <c r="F7" t="s">
        <v>72</v>
      </c>
      <c r="G7" t="s">
        <v>73</v>
      </c>
      <c r="H7" t="s">
        <v>250</v>
      </c>
      <c r="I7" t="s">
        <v>74</v>
      </c>
      <c r="K7">
        <v>1</v>
      </c>
      <c r="L7" t="s">
        <v>128</v>
      </c>
      <c r="M7">
        <v>103800</v>
      </c>
      <c r="N7" t="s">
        <v>217</v>
      </c>
      <c r="O7" t="s">
        <v>217</v>
      </c>
      <c r="U7" t="s">
        <v>251</v>
      </c>
      <c r="V7" s="13">
        <v>1</v>
      </c>
      <c r="W7" t="s">
        <v>99</v>
      </c>
      <c r="X7" t="s">
        <v>252</v>
      </c>
      <c r="Y7" t="s">
        <v>100</v>
      </c>
      <c r="Z7" s="7">
        <v>9</v>
      </c>
      <c r="AA7" s="15">
        <v>937</v>
      </c>
      <c r="AB7" s="15" t="s">
        <v>252</v>
      </c>
      <c r="AC7" t="s">
        <v>253</v>
      </c>
      <c r="AD7">
        <v>2017</v>
      </c>
      <c r="AE7">
        <v>11</v>
      </c>
      <c r="AF7">
        <v>12</v>
      </c>
      <c r="AG7" t="s">
        <v>254</v>
      </c>
      <c r="AJ7" t="s">
        <v>217</v>
      </c>
      <c r="AK7" t="s">
        <v>222</v>
      </c>
      <c r="AL7">
        <v>72978</v>
      </c>
      <c r="AM7">
        <v>6524525</v>
      </c>
      <c r="AN7" s="15">
        <v>73000</v>
      </c>
      <c r="AO7" s="15">
        <v>6525000</v>
      </c>
      <c r="AP7">
        <v>50</v>
      </c>
      <c r="AR7">
        <v>1010</v>
      </c>
      <c r="AT7" s="16" t="s">
        <v>255</v>
      </c>
      <c r="AU7">
        <v>103800</v>
      </c>
      <c r="AW7" s="21" t="s">
        <v>129</v>
      </c>
      <c r="AX7">
        <v>1</v>
      </c>
      <c r="AY7" t="s">
        <v>132</v>
      </c>
      <c r="AZ7" t="s">
        <v>256</v>
      </c>
      <c r="BA7" t="s">
        <v>257</v>
      </c>
      <c r="BB7">
        <v>1010</v>
      </c>
      <c r="BC7" t="s">
        <v>78</v>
      </c>
      <c r="BD7" t="s">
        <v>79</v>
      </c>
      <c r="BF7" s="16">
        <v>43052.925347222197</v>
      </c>
      <c r="BG7" s="12" t="s">
        <v>80</v>
      </c>
      <c r="BI7">
        <v>6</v>
      </c>
      <c r="BJ7">
        <v>144042</v>
      </c>
      <c r="BL7" t="s">
        <v>258</v>
      </c>
      <c r="BX7">
        <v>116810</v>
      </c>
    </row>
    <row r="8" spans="1:76" x14ac:dyDescent="0.25">
      <c r="A8">
        <v>66972</v>
      </c>
      <c r="B8">
        <v>200014</v>
      </c>
      <c r="F8" t="s">
        <v>72</v>
      </c>
      <c r="G8" t="s">
        <v>101</v>
      </c>
      <c r="H8" t="s">
        <v>259</v>
      </c>
      <c r="I8" t="s">
        <v>86</v>
      </c>
      <c r="K8">
        <v>1</v>
      </c>
      <c r="L8" t="s">
        <v>128</v>
      </c>
      <c r="M8">
        <v>103800</v>
      </c>
      <c r="N8" t="s">
        <v>217</v>
      </c>
      <c r="O8" t="s">
        <v>217</v>
      </c>
      <c r="P8" s="20" t="s">
        <v>134</v>
      </c>
      <c r="U8" t="s">
        <v>260</v>
      </c>
      <c r="V8" s="13">
        <v>1</v>
      </c>
      <c r="W8" t="s">
        <v>99</v>
      </c>
      <c r="X8" t="s">
        <v>157</v>
      </c>
      <c r="Y8" t="s">
        <v>106</v>
      </c>
      <c r="Z8" s="7">
        <v>10</v>
      </c>
      <c r="AA8" s="15">
        <v>1004</v>
      </c>
      <c r="AB8" s="15" t="s">
        <v>157</v>
      </c>
      <c r="AC8" t="s">
        <v>261</v>
      </c>
      <c r="AD8">
        <v>2007</v>
      </c>
      <c r="AE8">
        <v>7</v>
      </c>
      <c r="AF8">
        <v>12</v>
      </c>
      <c r="AG8" t="s">
        <v>156</v>
      </c>
      <c r="AH8" t="s">
        <v>116</v>
      </c>
      <c r="AJ8" t="s">
        <v>217</v>
      </c>
      <c r="AK8" t="s">
        <v>222</v>
      </c>
      <c r="AL8">
        <v>4667</v>
      </c>
      <c r="AM8">
        <v>6487791</v>
      </c>
      <c r="AN8" s="15">
        <v>5000</v>
      </c>
      <c r="AO8" s="15">
        <v>6487000</v>
      </c>
      <c r="AP8">
        <v>71</v>
      </c>
      <c r="AR8">
        <v>33</v>
      </c>
      <c r="AT8" s="16"/>
      <c r="AU8">
        <v>103800</v>
      </c>
      <c r="AW8" s="21" t="s">
        <v>129</v>
      </c>
      <c r="AX8">
        <v>1</v>
      </c>
      <c r="AY8" t="s">
        <v>132</v>
      </c>
      <c r="AZ8" t="s">
        <v>262</v>
      </c>
      <c r="BA8" t="s">
        <v>263</v>
      </c>
      <c r="BB8">
        <v>33</v>
      </c>
      <c r="BC8" t="s">
        <v>104</v>
      </c>
      <c r="BD8" t="s">
        <v>89</v>
      </c>
      <c r="BF8" s="16">
        <v>43892</v>
      </c>
      <c r="BG8" s="12" t="s">
        <v>80</v>
      </c>
      <c r="BI8">
        <v>4</v>
      </c>
      <c r="BJ8">
        <v>350869</v>
      </c>
      <c r="BK8">
        <v>20</v>
      </c>
      <c r="BL8" t="s">
        <v>264</v>
      </c>
      <c r="BN8" t="s">
        <v>265</v>
      </c>
      <c r="BX8">
        <v>66972</v>
      </c>
    </row>
    <row r="9" spans="1:76" x14ac:dyDescent="0.25">
      <c r="A9">
        <v>114724</v>
      </c>
      <c r="B9">
        <v>78533</v>
      </c>
      <c r="F9" t="s">
        <v>72</v>
      </c>
      <c r="G9" t="s">
        <v>73</v>
      </c>
      <c r="H9" t="s">
        <v>266</v>
      </c>
      <c r="I9" t="s">
        <v>74</v>
      </c>
      <c r="K9">
        <v>1</v>
      </c>
      <c r="L9" t="s">
        <v>128</v>
      </c>
      <c r="M9">
        <v>103800</v>
      </c>
      <c r="N9" t="s">
        <v>217</v>
      </c>
      <c r="O9" t="s">
        <v>217</v>
      </c>
      <c r="S9" t="s">
        <v>102</v>
      </c>
      <c r="T9" t="s">
        <v>103</v>
      </c>
      <c r="U9" t="s">
        <v>135</v>
      </c>
      <c r="V9" s="19">
        <v>2</v>
      </c>
      <c r="W9" t="s">
        <v>99</v>
      </c>
      <c r="X9" t="s">
        <v>136</v>
      </c>
      <c r="Y9" t="s">
        <v>106</v>
      </c>
      <c r="Z9" s="7">
        <v>10</v>
      </c>
      <c r="AA9" s="15">
        <v>1026</v>
      </c>
      <c r="AB9" t="s">
        <v>136</v>
      </c>
      <c r="AC9" t="s">
        <v>137</v>
      </c>
      <c r="AD9">
        <v>2009</v>
      </c>
      <c r="AE9">
        <v>12</v>
      </c>
      <c r="AF9">
        <v>5</v>
      </c>
      <c r="AG9" t="s">
        <v>138</v>
      </c>
      <c r="AJ9" t="s">
        <v>217</v>
      </c>
      <c r="AK9" t="s">
        <v>222</v>
      </c>
      <c r="AL9">
        <v>67200</v>
      </c>
      <c r="AM9">
        <v>6536770</v>
      </c>
      <c r="AN9" s="15">
        <v>67000</v>
      </c>
      <c r="AO9" s="15">
        <v>6537000</v>
      </c>
      <c r="AP9">
        <v>2500</v>
      </c>
      <c r="AR9">
        <v>1010</v>
      </c>
      <c r="AS9" t="s">
        <v>139</v>
      </c>
      <c r="AT9" s="16" t="s">
        <v>267</v>
      </c>
      <c r="AU9">
        <v>103800</v>
      </c>
      <c r="AW9" s="21" t="s">
        <v>129</v>
      </c>
      <c r="AX9">
        <v>1</v>
      </c>
      <c r="AY9" t="s">
        <v>132</v>
      </c>
      <c r="AZ9" t="s">
        <v>140</v>
      </c>
      <c r="BA9" t="s">
        <v>268</v>
      </c>
      <c r="BB9">
        <v>1010</v>
      </c>
      <c r="BC9" t="s">
        <v>78</v>
      </c>
      <c r="BD9" t="s">
        <v>79</v>
      </c>
      <c r="BF9" s="16">
        <v>43751.051180555602</v>
      </c>
      <c r="BG9" s="12" t="s">
        <v>80</v>
      </c>
      <c r="BI9">
        <v>6</v>
      </c>
      <c r="BJ9">
        <v>69257</v>
      </c>
      <c r="BK9">
        <v>802</v>
      </c>
      <c r="BL9" t="s">
        <v>269</v>
      </c>
      <c r="BX9">
        <v>114724</v>
      </c>
    </row>
    <row r="10" spans="1:76" x14ac:dyDescent="0.25">
      <c r="A10">
        <v>2732</v>
      </c>
      <c r="C10">
        <v>1</v>
      </c>
      <c r="D10">
        <v>1</v>
      </c>
      <c r="E10">
        <v>1</v>
      </c>
      <c r="F10" t="s">
        <v>72</v>
      </c>
      <c r="G10" t="s">
        <v>73</v>
      </c>
      <c r="H10" t="s">
        <v>270</v>
      </c>
      <c r="I10" t="s">
        <v>74</v>
      </c>
      <c r="K10">
        <v>1</v>
      </c>
      <c r="L10" t="s">
        <v>128</v>
      </c>
      <c r="M10">
        <v>103800</v>
      </c>
      <c r="N10" t="s">
        <v>217</v>
      </c>
      <c r="O10" t="s">
        <v>217</v>
      </c>
      <c r="U10" t="s">
        <v>271</v>
      </c>
      <c r="V10" s="13">
        <v>1</v>
      </c>
      <c r="W10" t="s">
        <v>107</v>
      </c>
      <c r="X10" t="s">
        <v>165</v>
      </c>
      <c r="Y10" t="s">
        <v>108</v>
      </c>
      <c r="Z10" s="7">
        <v>11</v>
      </c>
      <c r="AA10" s="15">
        <v>1149</v>
      </c>
      <c r="AB10" t="s">
        <v>165</v>
      </c>
      <c r="AC10" t="s">
        <v>272</v>
      </c>
      <c r="AD10">
        <v>2019</v>
      </c>
      <c r="AE10">
        <v>6</v>
      </c>
      <c r="AF10">
        <v>20</v>
      </c>
      <c r="AG10" t="s">
        <v>273</v>
      </c>
      <c r="AJ10" t="s">
        <v>217</v>
      </c>
      <c r="AK10" t="s">
        <v>222</v>
      </c>
      <c r="AL10">
        <v>-56020</v>
      </c>
      <c r="AM10">
        <v>6601136</v>
      </c>
      <c r="AN10" s="15">
        <v>-57000</v>
      </c>
      <c r="AO10" s="15">
        <v>6601000</v>
      </c>
      <c r="AP10">
        <v>10</v>
      </c>
      <c r="AR10">
        <v>1010</v>
      </c>
      <c r="AT10" s="16" t="s">
        <v>274</v>
      </c>
      <c r="AU10">
        <v>103800</v>
      </c>
      <c r="AW10" s="21" t="s">
        <v>129</v>
      </c>
      <c r="AX10">
        <v>1</v>
      </c>
      <c r="AY10" t="s">
        <v>132</v>
      </c>
      <c r="AZ10" t="s">
        <v>275</v>
      </c>
      <c r="BA10" t="s">
        <v>276</v>
      </c>
      <c r="BB10">
        <v>1010</v>
      </c>
      <c r="BC10" t="s">
        <v>78</v>
      </c>
      <c r="BD10" t="s">
        <v>79</v>
      </c>
      <c r="BF10" s="16">
        <v>43789.480034722197</v>
      </c>
      <c r="BG10" s="12" t="s">
        <v>80</v>
      </c>
      <c r="BI10">
        <v>6</v>
      </c>
      <c r="BJ10">
        <v>225225</v>
      </c>
      <c r="BL10" t="s">
        <v>277</v>
      </c>
      <c r="BX10">
        <v>2732</v>
      </c>
    </row>
    <row r="11" spans="1:76" x14ac:dyDescent="0.25">
      <c r="A11">
        <v>27506</v>
      </c>
      <c r="B11">
        <v>147851</v>
      </c>
      <c r="F11" t="s">
        <v>72</v>
      </c>
      <c r="G11" t="s">
        <v>278</v>
      </c>
      <c r="H11" t="s">
        <v>279</v>
      </c>
      <c r="I11" t="s">
        <v>86</v>
      </c>
      <c r="K11">
        <v>1</v>
      </c>
      <c r="L11" t="s">
        <v>128</v>
      </c>
      <c r="M11">
        <v>103800</v>
      </c>
      <c r="N11" t="s">
        <v>217</v>
      </c>
      <c r="O11" t="s">
        <v>217</v>
      </c>
      <c r="U11" t="s">
        <v>280</v>
      </c>
      <c r="V11" s="13">
        <v>1</v>
      </c>
      <c r="W11" t="s">
        <v>110</v>
      </c>
      <c r="X11" t="s">
        <v>111</v>
      </c>
      <c r="Y11" s="14" t="s">
        <v>112</v>
      </c>
      <c r="Z11" s="7">
        <v>12</v>
      </c>
      <c r="AA11" s="15">
        <v>1201</v>
      </c>
      <c r="AB11" s="15" t="s">
        <v>111</v>
      </c>
      <c r="AC11" t="s">
        <v>281</v>
      </c>
      <c r="AD11">
        <v>1943</v>
      </c>
      <c r="AE11">
        <v>7</v>
      </c>
      <c r="AF11">
        <v>22</v>
      </c>
      <c r="AG11" t="s">
        <v>282</v>
      </c>
      <c r="AH11" t="s">
        <v>282</v>
      </c>
      <c r="AJ11" t="s">
        <v>217</v>
      </c>
      <c r="AK11" t="s">
        <v>222</v>
      </c>
      <c r="AL11">
        <v>-34329</v>
      </c>
      <c r="AM11">
        <v>6726011</v>
      </c>
      <c r="AN11" s="15">
        <v>-35000</v>
      </c>
      <c r="AO11" s="15">
        <v>6727000</v>
      </c>
      <c r="AP11">
        <v>200</v>
      </c>
      <c r="AR11">
        <v>105</v>
      </c>
      <c r="AT11" s="16"/>
      <c r="AU11">
        <v>103800</v>
      </c>
      <c r="AW11" s="21" t="s">
        <v>129</v>
      </c>
      <c r="AX11">
        <v>1</v>
      </c>
      <c r="AY11" t="s">
        <v>132</v>
      </c>
      <c r="AZ11" t="s">
        <v>283</v>
      </c>
      <c r="BA11" t="s">
        <v>284</v>
      </c>
      <c r="BB11">
        <v>105</v>
      </c>
      <c r="BC11" t="s">
        <v>285</v>
      </c>
      <c r="BD11" t="s">
        <v>286</v>
      </c>
      <c r="BF11" s="16">
        <v>41422</v>
      </c>
      <c r="BG11" s="12" t="s">
        <v>80</v>
      </c>
      <c r="BI11">
        <v>5</v>
      </c>
      <c r="BJ11">
        <v>298443</v>
      </c>
      <c r="BK11">
        <v>806</v>
      </c>
      <c r="BL11" t="s">
        <v>287</v>
      </c>
      <c r="BN11" t="s">
        <v>288</v>
      </c>
      <c r="BX11">
        <v>27506</v>
      </c>
    </row>
    <row r="12" spans="1:76" x14ac:dyDescent="0.25">
      <c r="A12">
        <v>27507</v>
      </c>
      <c r="B12">
        <v>147852</v>
      </c>
      <c r="F12" t="s">
        <v>72</v>
      </c>
      <c r="G12" t="s">
        <v>278</v>
      </c>
      <c r="H12" t="s">
        <v>289</v>
      </c>
      <c r="I12" t="s">
        <v>86</v>
      </c>
      <c r="K12">
        <v>1</v>
      </c>
      <c r="L12" t="s">
        <v>128</v>
      </c>
      <c r="M12">
        <v>103800</v>
      </c>
      <c r="N12" t="s">
        <v>217</v>
      </c>
      <c r="O12" t="s">
        <v>217</v>
      </c>
      <c r="U12" t="s">
        <v>280</v>
      </c>
      <c r="V12" s="13">
        <v>1</v>
      </c>
      <c r="W12" t="s">
        <v>110</v>
      </c>
      <c r="X12" t="s">
        <v>111</v>
      </c>
      <c r="Y12" s="14" t="s">
        <v>112</v>
      </c>
      <c r="Z12" s="7">
        <v>12</v>
      </c>
      <c r="AA12" s="15">
        <v>1201</v>
      </c>
      <c r="AB12" s="15" t="s">
        <v>111</v>
      </c>
      <c r="AC12" t="s">
        <v>281</v>
      </c>
      <c r="AD12">
        <v>1943</v>
      </c>
      <c r="AE12">
        <v>7</v>
      </c>
      <c r="AF12">
        <v>22</v>
      </c>
      <c r="AG12" t="s">
        <v>282</v>
      </c>
      <c r="AH12" t="s">
        <v>282</v>
      </c>
      <c r="AJ12" t="s">
        <v>217</v>
      </c>
      <c r="AK12" t="s">
        <v>222</v>
      </c>
      <c r="AL12">
        <v>-34329</v>
      </c>
      <c r="AM12">
        <v>6726011</v>
      </c>
      <c r="AN12" s="15">
        <v>-35000</v>
      </c>
      <c r="AO12" s="15">
        <v>6727000</v>
      </c>
      <c r="AP12">
        <v>200</v>
      </c>
      <c r="AR12">
        <v>105</v>
      </c>
      <c r="AT12" s="16"/>
      <c r="AU12">
        <v>103800</v>
      </c>
      <c r="AW12" s="21" t="s">
        <v>129</v>
      </c>
      <c r="AX12">
        <v>1</v>
      </c>
      <c r="AY12" t="s">
        <v>132</v>
      </c>
      <c r="AZ12" t="s">
        <v>283</v>
      </c>
      <c r="BA12" t="s">
        <v>290</v>
      </c>
      <c r="BB12">
        <v>105</v>
      </c>
      <c r="BC12" t="s">
        <v>285</v>
      </c>
      <c r="BD12" t="s">
        <v>286</v>
      </c>
      <c r="BF12" s="16">
        <v>41422</v>
      </c>
      <c r="BG12" s="12" t="s">
        <v>80</v>
      </c>
      <c r="BI12">
        <v>5</v>
      </c>
      <c r="BJ12">
        <v>298444</v>
      </c>
      <c r="BK12">
        <v>807</v>
      </c>
      <c r="BL12" t="s">
        <v>291</v>
      </c>
      <c r="BN12" t="s">
        <v>292</v>
      </c>
      <c r="BX12">
        <v>27507</v>
      </c>
    </row>
    <row r="13" spans="1:76" x14ac:dyDescent="0.25">
      <c r="A13">
        <v>13165</v>
      </c>
      <c r="C13">
        <v>1</v>
      </c>
      <c r="D13">
        <v>1</v>
      </c>
      <c r="E13">
        <v>1</v>
      </c>
      <c r="F13" t="s">
        <v>72</v>
      </c>
      <c r="G13" t="s">
        <v>85</v>
      </c>
      <c r="H13" t="s">
        <v>293</v>
      </c>
      <c r="I13" t="s">
        <v>86</v>
      </c>
      <c r="K13">
        <v>1</v>
      </c>
      <c r="L13" t="s">
        <v>128</v>
      </c>
      <c r="M13">
        <v>103800</v>
      </c>
      <c r="N13" t="s">
        <v>217</v>
      </c>
      <c r="O13" t="s">
        <v>217</v>
      </c>
      <c r="P13" s="20" t="s">
        <v>134</v>
      </c>
      <c r="S13" t="s">
        <v>102</v>
      </c>
      <c r="T13" t="s">
        <v>103</v>
      </c>
      <c r="U13" t="s">
        <v>210</v>
      </c>
      <c r="V13" s="13">
        <v>1</v>
      </c>
      <c r="W13" t="s">
        <v>110</v>
      </c>
      <c r="X13" t="s">
        <v>211</v>
      </c>
      <c r="Y13" s="14" t="s">
        <v>112</v>
      </c>
      <c r="Z13" s="7">
        <v>12</v>
      </c>
      <c r="AA13" s="15">
        <v>1216</v>
      </c>
      <c r="AB13" s="15" t="s">
        <v>211</v>
      </c>
      <c r="AC13" t="s">
        <v>212</v>
      </c>
      <c r="AD13">
        <v>2019</v>
      </c>
      <c r="AE13">
        <v>5</v>
      </c>
      <c r="AF13">
        <v>2</v>
      </c>
      <c r="AG13" t="s">
        <v>105</v>
      </c>
      <c r="AH13" t="s">
        <v>105</v>
      </c>
      <c r="AJ13" t="s">
        <v>217</v>
      </c>
      <c r="AK13" t="s">
        <v>222</v>
      </c>
      <c r="AL13">
        <v>-43016</v>
      </c>
      <c r="AM13">
        <v>6634126</v>
      </c>
      <c r="AN13" s="15">
        <v>-43000</v>
      </c>
      <c r="AO13" s="15">
        <v>6635000</v>
      </c>
      <c r="AP13">
        <v>7</v>
      </c>
      <c r="AR13">
        <v>8</v>
      </c>
      <c r="AS13" t="s">
        <v>87</v>
      </c>
      <c r="AU13">
        <v>103800</v>
      </c>
      <c r="AW13" s="21" t="s">
        <v>129</v>
      </c>
      <c r="AX13">
        <v>1</v>
      </c>
      <c r="AY13" t="s">
        <v>132</v>
      </c>
      <c r="AZ13" t="s">
        <v>213</v>
      </c>
      <c r="BA13" t="s">
        <v>294</v>
      </c>
      <c r="BB13">
        <v>8</v>
      </c>
      <c r="BC13" t="s">
        <v>88</v>
      </c>
      <c r="BD13" t="s">
        <v>89</v>
      </c>
      <c r="BF13" s="16">
        <v>44336</v>
      </c>
      <c r="BG13" s="12" t="s">
        <v>80</v>
      </c>
      <c r="BI13">
        <v>3</v>
      </c>
      <c r="BJ13">
        <v>493652</v>
      </c>
      <c r="BL13" t="s">
        <v>295</v>
      </c>
      <c r="BN13" t="s">
        <v>296</v>
      </c>
      <c r="BX13">
        <v>13165</v>
      </c>
    </row>
    <row r="14" spans="1:76" x14ac:dyDescent="0.25">
      <c r="A14">
        <v>163867</v>
      </c>
      <c r="B14">
        <v>123743</v>
      </c>
      <c r="F14" t="s">
        <v>72</v>
      </c>
      <c r="G14" t="s">
        <v>73</v>
      </c>
      <c r="H14" t="s">
        <v>297</v>
      </c>
      <c r="I14" s="18" t="str">
        <f>HYPERLINK(AT14,"Foto")</f>
        <v>Foto</v>
      </c>
      <c r="K14">
        <v>1</v>
      </c>
      <c r="L14" t="s">
        <v>128</v>
      </c>
      <c r="M14">
        <v>103800</v>
      </c>
      <c r="N14" t="s">
        <v>217</v>
      </c>
      <c r="O14" t="s">
        <v>217</v>
      </c>
      <c r="U14" t="s">
        <v>298</v>
      </c>
      <c r="V14" s="13">
        <v>1</v>
      </c>
      <c r="W14" t="s">
        <v>114</v>
      </c>
      <c r="X14" t="s">
        <v>207</v>
      </c>
      <c r="Y14" t="s">
        <v>115</v>
      </c>
      <c r="Z14" s="7">
        <v>15</v>
      </c>
      <c r="AA14" s="15">
        <v>1556</v>
      </c>
      <c r="AB14" s="15" t="s">
        <v>215</v>
      </c>
      <c r="AC14" t="s">
        <v>299</v>
      </c>
      <c r="AD14">
        <v>2016</v>
      </c>
      <c r="AE14">
        <v>7</v>
      </c>
      <c r="AF14">
        <v>6</v>
      </c>
      <c r="AG14" t="s">
        <v>117</v>
      </c>
      <c r="AJ14" t="s">
        <v>217</v>
      </c>
      <c r="AK14" t="s">
        <v>222</v>
      </c>
      <c r="AL14">
        <v>140682</v>
      </c>
      <c r="AM14">
        <v>7012147</v>
      </c>
      <c r="AN14" s="15">
        <v>141000</v>
      </c>
      <c r="AO14" s="15">
        <v>7013000</v>
      </c>
      <c r="AP14">
        <v>5</v>
      </c>
      <c r="AR14">
        <v>1010</v>
      </c>
      <c r="AS14" t="s">
        <v>300</v>
      </c>
      <c r="AT14" s="16" t="s">
        <v>301</v>
      </c>
      <c r="AU14">
        <v>103800</v>
      </c>
      <c r="AW14" s="21" t="s">
        <v>129</v>
      </c>
      <c r="AX14">
        <v>1</v>
      </c>
      <c r="AY14" t="s">
        <v>132</v>
      </c>
      <c r="AZ14" t="s">
        <v>302</v>
      </c>
      <c r="BA14" t="s">
        <v>303</v>
      </c>
      <c r="BB14">
        <v>1010</v>
      </c>
      <c r="BC14" t="s">
        <v>78</v>
      </c>
      <c r="BD14" t="s">
        <v>79</v>
      </c>
      <c r="BE14">
        <v>1</v>
      </c>
      <c r="BF14" s="16">
        <v>43710.332638888904</v>
      </c>
      <c r="BG14" s="12" t="s">
        <v>80</v>
      </c>
      <c r="BI14">
        <v>6</v>
      </c>
      <c r="BJ14">
        <v>107709</v>
      </c>
      <c r="BK14">
        <v>809</v>
      </c>
      <c r="BL14" t="s">
        <v>304</v>
      </c>
      <c r="BX14">
        <v>163867</v>
      </c>
    </row>
    <row r="15" spans="1:76" x14ac:dyDescent="0.25">
      <c r="A15">
        <v>163857</v>
      </c>
      <c r="C15">
        <v>1</v>
      </c>
      <c r="F15" t="s">
        <v>72</v>
      </c>
      <c r="G15" t="s">
        <v>94</v>
      </c>
      <c r="H15" t="s">
        <v>305</v>
      </c>
      <c r="I15" s="18" t="str">
        <f>HYPERLINK(AT15,"Hb")</f>
        <v>Hb</v>
      </c>
      <c r="K15">
        <v>1</v>
      </c>
      <c r="L15" t="s">
        <v>128</v>
      </c>
      <c r="M15">
        <v>103800</v>
      </c>
      <c r="N15" t="s">
        <v>217</v>
      </c>
      <c r="O15" t="s">
        <v>217</v>
      </c>
      <c r="U15" t="s">
        <v>298</v>
      </c>
      <c r="V15" s="13">
        <v>1</v>
      </c>
      <c r="W15" t="s">
        <v>114</v>
      </c>
      <c r="X15" t="s">
        <v>207</v>
      </c>
      <c r="Y15" t="s">
        <v>115</v>
      </c>
      <c r="Z15" s="7">
        <v>15</v>
      </c>
      <c r="AA15" s="15">
        <v>1556</v>
      </c>
      <c r="AB15" s="15" t="s">
        <v>215</v>
      </c>
      <c r="AC15" t="s">
        <v>306</v>
      </c>
      <c r="AD15">
        <v>2016</v>
      </c>
      <c r="AE15">
        <v>7</v>
      </c>
      <c r="AF15">
        <v>6</v>
      </c>
      <c r="AG15" t="s">
        <v>117</v>
      </c>
      <c r="AH15" t="s">
        <v>117</v>
      </c>
      <c r="AJ15" t="s">
        <v>217</v>
      </c>
      <c r="AK15" t="s">
        <v>222</v>
      </c>
      <c r="AL15">
        <v>140679</v>
      </c>
      <c r="AM15">
        <v>7012144</v>
      </c>
      <c r="AN15" s="15">
        <v>141000</v>
      </c>
      <c r="AO15" s="15">
        <v>7013000</v>
      </c>
      <c r="AP15">
        <v>10</v>
      </c>
      <c r="AR15">
        <v>37</v>
      </c>
      <c r="AT15" t="s">
        <v>307</v>
      </c>
      <c r="AU15">
        <v>103800</v>
      </c>
      <c r="AW15" s="21" t="s">
        <v>129</v>
      </c>
      <c r="AX15">
        <v>1</v>
      </c>
      <c r="AY15" t="s">
        <v>132</v>
      </c>
      <c r="AZ15" t="s">
        <v>308</v>
      </c>
      <c r="BA15" t="s">
        <v>309</v>
      </c>
      <c r="BB15">
        <v>37</v>
      </c>
      <c r="BC15" t="s">
        <v>95</v>
      </c>
      <c r="BD15" t="s">
        <v>89</v>
      </c>
      <c r="BE15">
        <v>1</v>
      </c>
      <c r="BF15" s="16">
        <v>43410</v>
      </c>
      <c r="BG15" s="12" t="s">
        <v>80</v>
      </c>
      <c r="BI15">
        <v>4</v>
      </c>
      <c r="BJ15">
        <v>368757</v>
      </c>
      <c r="BL15" t="s">
        <v>310</v>
      </c>
      <c r="BN15" t="s">
        <v>311</v>
      </c>
      <c r="BX15">
        <v>163857</v>
      </c>
    </row>
    <row r="16" spans="1:76" x14ac:dyDescent="0.25">
      <c r="A16">
        <v>318487</v>
      </c>
      <c r="B16">
        <v>214169</v>
      </c>
      <c r="F16" t="s">
        <v>72</v>
      </c>
      <c r="G16" t="s">
        <v>94</v>
      </c>
      <c r="H16" t="s">
        <v>312</v>
      </c>
      <c r="I16" s="18" t="str">
        <f>HYPERLINK(AT16,"Hb")</f>
        <v>Hb</v>
      </c>
      <c r="K16">
        <v>1</v>
      </c>
      <c r="L16" t="s">
        <v>128</v>
      </c>
      <c r="M16">
        <v>103800</v>
      </c>
      <c r="N16" t="s">
        <v>217</v>
      </c>
      <c r="O16" t="s">
        <v>217</v>
      </c>
      <c r="U16" t="s">
        <v>313</v>
      </c>
      <c r="V16" s="13">
        <v>1</v>
      </c>
      <c r="W16" t="s">
        <v>118</v>
      </c>
      <c r="X16" t="s">
        <v>120</v>
      </c>
      <c r="Y16" s="14" t="s">
        <v>119</v>
      </c>
      <c r="Z16" s="7">
        <v>16</v>
      </c>
      <c r="AA16" s="15">
        <v>1601</v>
      </c>
      <c r="AB16" s="15" t="s">
        <v>120</v>
      </c>
      <c r="AC16" t="s">
        <v>314</v>
      </c>
      <c r="AD16">
        <v>2007</v>
      </c>
      <c r="AE16">
        <v>8</v>
      </c>
      <c r="AF16">
        <v>13</v>
      </c>
      <c r="AG16" t="s">
        <v>315</v>
      </c>
      <c r="AH16" t="s">
        <v>130</v>
      </c>
      <c r="AJ16" t="s">
        <v>217</v>
      </c>
      <c r="AK16" t="s">
        <v>222</v>
      </c>
      <c r="AL16">
        <v>254018</v>
      </c>
      <c r="AM16">
        <v>7036827</v>
      </c>
      <c r="AN16" s="15">
        <v>255000</v>
      </c>
      <c r="AO16" s="15">
        <v>7037000</v>
      </c>
      <c r="AP16">
        <v>7</v>
      </c>
      <c r="AR16">
        <v>37</v>
      </c>
      <c r="AS16" t="s">
        <v>316</v>
      </c>
      <c r="AT16" t="s">
        <v>317</v>
      </c>
      <c r="AU16">
        <v>103800</v>
      </c>
      <c r="AW16" s="21" t="s">
        <v>129</v>
      </c>
      <c r="AX16">
        <v>1</v>
      </c>
      <c r="AY16" t="s">
        <v>132</v>
      </c>
      <c r="AZ16" t="s">
        <v>318</v>
      </c>
      <c r="BA16" t="s">
        <v>319</v>
      </c>
      <c r="BB16">
        <v>37</v>
      </c>
      <c r="BC16" t="s">
        <v>95</v>
      </c>
      <c r="BD16" t="s">
        <v>89</v>
      </c>
      <c r="BE16">
        <v>1</v>
      </c>
      <c r="BF16" s="16">
        <v>41767</v>
      </c>
      <c r="BG16" s="12" t="s">
        <v>80</v>
      </c>
      <c r="BI16">
        <v>4</v>
      </c>
      <c r="BJ16">
        <v>368613</v>
      </c>
      <c r="BK16">
        <v>811</v>
      </c>
      <c r="BL16" t="s">
        <v>320</v>
      </c>
      <c r="BN16" t="s">
        <v>321</v>
      </c>
      <c r="BX16">
        <v>318487</v>
      </c>
    </row>
    <row r="17" spans="1:76" x14ac:dyDescent="0.25">
      <c r="A17">
        <v>395971</v>
      </c>
      <c r="B17">
        <v>210658</v>
      </c>
      <c r="F17" t="s">
        <v>72</v>
      </c>
      <c r="G17" t="s">
        <v>94</v>
      </c>
      <c r="H17" t="s">
        <v>322</v>
      </c>
      <c r="I17" s="18" t="str">
        <f>HYPERLINK(AT17,"Hb")</f>
        <v>Hb</v>
      </c>
      <c r="K17">
        <v>1</v>
      </c>
      <c r="L17" t="s">
        <v>128</v>
      </c>
      <c r="M17">
        <v>103800</v>
      </c>
      <c r="N17" t="s">
        <v>217</v>
      </c>
      <c r="O17" t="s">
        <v>217</v>
      </c>
      <c r="U17" t="s">
        <v>123</v>
      </c>
      <c r="V17" s="13">
        <v>1</v>
      </c>
      <c r="W17" t="s">
        <v>118</v>
      </c>
      <c r="X17" t="s">
        <v>120</v>
      </c>
      <c r="Y17" s="14" t="s">
        <v>119</v>
      </c>
      <c r="Z17" s="7">
        <v>16</v>
      </c>
      <c r="AA17" s="15">
        <v>1601</v>
      </c>
      <c r="AB17" s="15" t="s">
        <v>120</v>
      </c>
      <c r="AC17" t="s">
        <v>323</v>
      </c>
      <c r="AD17">
        <v>1972</v>
      </c>
      <c r="AE17">
        <v>8</v>
      </c>
      <c r="AF17">
        <v>29</v>
      </c>
      <c r="AG17" t="s">
        <v>158</v>
      </c>
      <c r="AH17" t="s">
        <v>158</v>
      </c>
      <c r="AJ17" t="s">
        <v>217</v>
      </c>
      <c r="AK17" t="s">
        <v>222</v>
      </c>
      <c r="AL17">
        <v>266163</v>
      </c>
      <c r="AM17">
        <v>7041393</v>
      </c>
      <c r="AN17" s="15">
        <v>267000</v>
      </c>
      <c r="AO17" s="15">
        <v>7041000</v>
      </c>
      <c r="AP17">
        <v>707</v>
      </c>
      <c r="AR17">
        <v>37</v>
      </c>
      <c r="AT17" t="s">
        <v>324</v>
      </c>
      <c r="AU17">
        <v>103800</v>
      </c>
      <c r="AW17" s="21" t="s">
        <v>129</v>
      </c>
      <c r="AX17">
        <v>1</v>
      </c>
      <c r="AY17" t="s">
        <v>132</v>
      </c>
      <c r="AZ17" t="s">
        <v>325</v>
      </c>
      <c r="BA17" t="s">
        <v>326</v>
      </c>
      <c r="BB17">
        <v>37</v>
      </c>
      <c r="BC17" t="s">
        <v>95</v>
      </c>
      <c r="BD17" t="s">
        <v>89</v>
      </c>
      <c r="BE17">
        <v>1</v>
      </c>
      <c r="BF17" s="16">
        <v>43703</v>
      </c>
      <c r="BG17" s="12" t="s">
        <v>80</v>
      </c>
      <c r="BI17">
        <v>4</v>
      </c>
      <c r="BJ17">
        <v>365192</v>
      </c>
      <c r="BK17">
        <v>810</v>
      </c>
      <c r="BL17" t="s">
        <v>327</v>
      </c>
      <c r="BN17" t="s">
        <v>328</v>
      </c>
      <c r="BX17">
        <v>395971</v>
      </c>
    </row>
    <row r="18" spans="1:76" x14ac:dyDescent="0.25">
      <c r="A18">
        <v>402781</v>
      </c>
      <c r="B18">
        <v>210333</v>
      </c>
      <c r="F18" t="s">
        <v>72</v>
      </c>
      <c r="G18" t="s">
        <v>94</v>
      </c>
      <c r="H18" t="s">
        <v>329</v>
      </c>
      <c r="I18" s="18" t="str">
        <f>HYPERLINK(AT18,"Hb")</f>
        <v>Hb</v>
      </c>
      <c r="K18">
        <v>1</v>
      </c>
      <c r="L18" t="s">
        <v>128</v>
      </c>
      <c r="M18">
        <v>103800</v>
      </c>
      <c r="N18" t="s">
        <v>217</v>
      </c>
      <c r="O18" t="s">
        <v>217</v>
      </c>
      <c r="U18" t="s">
        <v>123</v>
      </c>
      <c r="V18" s="13">
        <v>1</v>
      </c>
      <c r="W18" t="s">
        <v>118</v>
      </c>
      <c r="X18" t="s">
        <v>120</v>
      </c>
      <c r="Y18" s="14" t="s">
        <v>119</v>
      </c>
      <c r="Z18" s="7">
        <v>16</v>
      </c>
      <c r="AA18" s="15">
        <v>1601</v>
      </c>
      <c r="AB18" s="15" t="s">
        <v>120</v>
      </c>
      <c r="AC18" t="s">
        <v>330</v>
      </c>
      <c r="AD18">
        <v>2012</v>
      </c>
      <c r="AE18">
        <v>5</v>
      </c>
      <c r="AF18">
        <v>19</v>
      </c>
      <c r="AG18" t="s">
        <v>121</v>
      </c>
      <c r="AH18" t="s">
        <v>121</v>
      </c>
      <c r="AJ18" t="s">
        <v>217</v>
      </c>
      <c r="AK18" t="s">
        <v>222</v>
      </c>
      <c r="AL18">
        <v>267478</v>
      </c>
      <c r="AM18">
        <v>7040738</v>
      </c>
      <c r="AN18" s="15">
        <v>267000</v>
      </c>
      <c r="AO18" s="15">
        <v>7041000</v>
      </c>
      <c r="AP18">
        <v>1</v>
      </c>
      <c r="AR18">
        <v>37</v>
      </c>
      <c r="AS18" t="s">
        <v>331</v>
      </c>
      <c r="AT18" t="s">
        <v>332</v>
      </c>
      <c r="AU18">
        <v>103800</v>
      </c>
      <c r="AW18" s="21" t="s">
        <v>129</v>
      </c>
      <c r="AX18">
        <v>1</v>
      </c>
      <c r="AY18" t="s">
        <v>132</v>
      </c>
      <c r="AZ18" t="s">
        <v>333</v>
      </c>
      <c r="BA18" t="s">
        <v>334</v>
      </c>
      <c r="BB18">
        <v>37</v>
      </c>
      <c r="BC18" t="s">
        <v>95</v>
      </c>
      <c r="BD18" t="s">
        <v>89</v>
      </c>
      <c r="BE18">
        <v>1</v>
      </c>
      <c r="BF18" s="16">
        <v>41380</v>
      </c>
      <c r="BG18" s="12" t="s">
        <v>80</v>
      </c>
      <c r="BI18">
        <v>4</v>
      </c>
      <c r="BJ18">
        <v>365013</v>
      </c>
      <c r="BK18">
        <v>812</v>
      </c>
      <c r="BL18" t="s">
        <v>335</v>
      </c>
      <c r="BN18" t="s">
        <v>336</v>
      </c>
      <c r="BX18">
        <v>402781</v>
      </c>
    </row>
    <row r="19" spans="1:76" x14ac:dyDescent="0.25">
      <c r="A19">
        <v>400551</v>
      </c>
      <c r="C19">
        <v>1</v>
      </c>
      <c r="F19" t="s">
        <v>72</v>
      </c>
      <c r="G19" t="s">
        <v>94</v>
      </c>
      <c r="H19" t="s">
        <v>337</v>
      </c>
      <c r="I19" t="s">
        <v>86</v>
      </c>
      <c r="K19">
        <v>1</v>
      </c>
      <c r="L19" t="s">
        <v>128</v>
      </c>
      <c r="M19">
        <v>103800</v>
      </c>
      <c r="N19" t="s">
        <v>217</v>
      </c>
      <c r="O19" t="s">
        <v>217</v>
      </c>
      <c r="P19" s="20" t="s">
        <v>134</v>
      </c>
      <c r="U19" t="s">
        <v>123</v>
      </c>
      <c r="V19" s="13">
        <v>1</v>
      </c>
      <c r="W19" t="s">
        <v>118</v>
      </c>
      <c r="X19" t="s">
        <v>120</v>
      </c>
      <c r="Y19" s="14" t="s">
        <v>119</v>
      </c>
      <c r="Z19" s="7">
        <v>16</v>
      </c>
      <c r="AA19" s="15">
        <v>1601</v>
      </c>
      <c r="AB19" s="15" t="s">
        <v>120</v>
      </c>
      <c r="AC19" t="s">
        <v>338</v>
      </c>
      <c r="AD19">
        <v>2021</v>
      </c>
      <c r="AE19">
        <v>6</v>
      </c>
      <c r="AF19">
        <v>16</v>
      </c>
      <c r="AG19" t="s">
        <v>121</v>
      </c>
      <c r="AH19" t="s">
        <v>121</v>
      </c>
      <c r="AJ19" t="s">
        <v>217</v>
      </c>
      <c r="AK19" t="s">
        <v>222</v>
      </c>
      <c r="AL19">
        <v>266947</v>
      </c>
      <c r="AM19">
        <v>7040263</v>
      </c>
      <c r="AN19" s="15">
        <v>267000</v>
      </c>
      <c r="AO19" s="15">
        <v>7041000</v>
      </c>
      <c r="AP19">
        <v>10</v>
      </c>
      <c r="AR19">
        <v>37</v>
      </c>
      <c r="AT19" s="16"/>
      <c r="AU19">
        <v>103800</v>
      </c>
      <c r="AW19" s="21" t="s">
        <v>129</v>
      </c>
      <c r="AX19">
        <v>1</v>
      </c>
      <c r="AY19" t="s">
        <v>132</v>
      </c>
      <c r="AZ19" t="s">
        <v>339</v>
      </c>
      <c r="BA19" t="s">
        <v>340</v>
      </c>
      <c r="BB19">
        <v>37</v>
      </c>
      <c r="BC19" t="s">
        <v>95</v>
      </c>
      <c r="BD19" t="s">
        <v>89</v>
      </c>
      <c r="BF19" s="16">
        <v>44475</v>
      </c>
      <c r="BG19" s="12" t="s">
        <v>80</v>
      </c>
      <c r="BI19">
        <v>4</v>
      </c>
      <c r="BJ19">
        <v>372330</v>
      </c>
      <c r="BL19" t="s">
        <v>341</v>
      </c>
      <c r="BN19" t="s">
        <v>342</v>
      </c>
      <c r="BX19">
        <v>400551</v>
      </c>
    </row>
    <row r="20" spans="1:76" x14ac:dyDescent="0.25">
      <c r="A20">
        <v>430538</v>
      </c>
      <c r="C20">
        <v>1</v>
      </c>
      <c r="D20">
        <v>1</v>
      </c>
      <c r="E20">
        <v>1</v>
      </c>
      <c r="F20" t="s">
        <v>72</v>
      </c>
      <c r="G20" t="s">
        <v>94</v>
      </c>
      <c r="H20" t="s">
        <v>343</v>
      </c>
      <c r="I20" s="18" t="str">
        <f>HYPERLINK(AT20,"Hb")</f>
        <v>Hb</v>
      </c>
      <c r="K20">
        <v>1</v>
      </c>
      <c r="L20" t="s">
        <v>128</v>
      </c>
      <c r="M20">
        <v>103800</v>
      </c>
      <c r="N20" t="s">
        <v>217</v>
      </c>
      <c r="O20" t="s">
        <v>217</v>
      </c>
      <c r="U20" t="s">
        <v>344</v>
      </c>
      <c r="V20" s="13">
        <v>1</v>
      </c>
      <c r="W20" t="s">
        <v>118</v>
      </c>
      <c r="X20" t="s">
        <v>120</v>
      </c>
      <c r="Y20" s="14" t="s">
        <v>119</v>
      </c>
      <c r="Z20" s="7">
        <v>16</v>
      </c>
      <c r="AA20" s="15">
        <v>1601</v>
      </c>
      <c r="AB20" s="15" t="s">
        <v>120</v>
      </c>
      <c r="AC20" t="s">
        <v>345</v>
      </c>
      <c r="AD20">
        <v>2019</v>
      </c>
      <c r="AE20">
        <v>8</v>
      </c>
      <c r="AF20">
        <v>23</v>
      </c>
      <c r="AG20" t="s">
        <v>346</v>
      </c>
      <c r="AH20" t="s">
        <v>346</v>
      </c>
      <c r="AJ20" t="s">
        <v>217</v>
      </c>
      <c r="AK20" t="s">
        <v>222</v>
      </c>
      <c r="AL20">
        <v>274972</v>
      </c>
      <c r="AM20">
        <v>7037004</v>
      </c>
      <c r="AN20" s="15">
        <v>275000</v>
      </c>
      <c r="AO20" s="15">
        <v>7037000</v>
      </c>
      <c r="AP20">
        <v>10</v>
      </c>
      <c r="AR20">
        <v>37</v>
      </c>
      <c r="AT20" t="s">
        <v>347</v>
      </c>
      <c r="AU20">
        <v>103800</v>
      </c>
      <c r="AW20" s="21" t="s">
        <v>129</v>
      </c>
      <c r="AX20">
        <v>1</v>
      </c>
      <c r="AY20" t="s">
        <v>132</v>
      </c>
      <c r="AZ20" t="s">
        <v>348</v>
      </c>
      <c r="BA20" t="s">
        <v>349</v>
      </c>
      <c r="BB20">
        <v>37</v>
      </c>
      <c r="BC20" t="s">
        <v>95</v>
      </c>
      <c r="BD20" t="s">
        <v>89</v>
      </c>
      <c r="BE20">
        <v>1</v>
      </c>
      <c r="BF20" s="16">
        <v>43837</v>
      </c>
      <c r="BG20" s="12" t="s">
        <v>80</v>
      </c>
      <c r="BI20">
        <v>4</v>
      </c>
      <c r="BJ20">
        <v>367475</v>
      </c>
      <c r="BL20" t="s">
        <v>350</v>
      </c>
      <c r="BN20" t="s">
        <v>351</v>
      </c>
      <c r="BX20">
        <v>430538</v>
      </c>
    </row>
    <row r="21" spans="1:76" x14ac:dyDescent="0.25">
      <c r="A21">
        <v>430546</v>
      </c>
      <c r="C21">
        <v>1</v>
      </c>
      <c r="D21">
        <v>1</v>
      </c>
      <c r="E21">
        <v>2</v>
      </c>
      <c r="F21" t="s">
        <v>72</v>
      </c>
      <c r="G21" t="s">
        <v>73</v>
      </c>
      <c r="H21" t="s">
        <v>352</v>
      </c>
      <c r="I21" t="s">
        <v>74</v>
      </c>
      <c r="K21">
        <v>1</v>
      </c>
      <c r="L21" t="s">
        <v>128</v>
      </c>
      <c r="M21">
        <v>103800</v>
      </c>
      <c r="N21" t="s">
        <v>217</v>
      </c>
      <c r="O21" t="s">
        <v>217</v>
      </c>
      <c r="U21" t="s">
        <v>344</v>
      </c>
      <c r="V21" s="13">
        <v>1</v>
      </c>
      <c r="W21" t="s">
        <v>118</v>
      </c>
      <c r="X21" t="s">
        <v>120</v>
      </c>
      <c r="Y21" s="14" t="s">
        <v>119</v>
      </c>
      <c r="Z21" s="7">
        <v>16</v>
      </c>
      <c r="AA21" s="15">
        <v>1601</v>
      </c>
      <c r="AB21" s="15" t="s">
        <v>120</v>
      </c>
      <c r="AC21" t="s">
        <v>353</v>
      </c>
      <c r="AD21">
        <v>2019</v>
      </c>
      <c r="AE21">
        <v>8</v>
      </c>
      <c r="AF21">
        <v>23</v>
      </c>
      <c r="AG21" t="s">
        <v>354</v>
      </c>
      <c r="AJ21" t="s">
        <v>217</v>
      </c>
      <c r="AK21" t="s">
        <v>222</v>
      </c>
      <c r="AL21">
        <v>274973</v>
      </c>
      <c r="AM21">
        <v>7037010</v>
      </c>
      <c r="AN21" s="15">
        <v>275000</v>
      </c>
      <c r="AO21" s="15">
        <v>7037000</v>
      </c>
      <c r="AP21">
        <v>100</v>
      </c>
      <c r="AR21">
        <v>1010</v>
      </c>
      <c r="AS21" t="s">
        <v>355</v>
      </c>
      <c r="AT21" s="16" t="s">
        <v>356</v>
      </c>
      <c r="AU21">
        <v>103800</v>
      </c>
      <c r="AW21" s="21" t="s">
        <v>129</v>
      </c>
      <c r="AX21">
        <v>1</v>
      </c>
      <c r="AY21" t="s">
        <v>132</v>
      </c>
      <c r="AZ21" t="s">
        <v>357</v>
      </c>
      <c r="BA21" t="s">
        <v>358</v>
      </c>
      <c r="BB21">
        <v>1010</v>
      </c>
      <c r="BC21" t="s">
        <v>78</v>
      </c>
      <c r="BD21" t="s">
        <v>79</v>
      </c>
      <c r="BF21" s="16">
        <v>43776.405763888899</v>
      </c>
      <c r="BG21" s="12" t="s">
        <v>80</v>
      </c>
      <c r="BI21">
        <v>6</v>
      </c>
      <c r="BJ21">
        <v>222589</v>
      </c>
      <c r="BL21" t="s">
        <v>359</v>
      </c>
      <c r="BX21">
        <v>430546</v>
      </c>
    </row>
    <row r="22" spans="1:76" x14ac:dyDescent="0.25">
      <c r="A22">
        <v>529213</v>
      </c>
      <c r="B22">
        <v>156244</v>
      </c>
      <c r="F22" t="s">
        <v>72</v>
      </c>
      <c r="G22" t="s">
        <v>141</v>
      </c>
      <c r="H22" t="s">
        <v>360</v>
      </c>
      <c r="I22" t="s">
        <v>86</v>
      </c>
      <c r="K22">
        <v>1</v>
      </c>
      <c r="L22" t="s">
        <v>128</v>
      </c>
      <c r="M22">
        <v>103800</v>
      </c>
      <c r="N22" t="s">
        <v>217</v>
      </c>
      <c r="O22" t="s">
        <v>217</v>
      </c>
      <c r="S22" t="s">
        <v>102</v>
      </c>
      <c r="T22" t="s">
        <v>103</v>
      </c>
      <c r="U22" t="s">
        <v>361</v>
      </c>
      <c r="V22" s="13">
        <v>1</v>
      </c>
      <c r="W22" t="s">
        <v>205</v>
      </c>
      <c r="X22" t="s">
        <v>362</v>
      </c>
      <c r="Y22" s="14" t="s">
        <v>206</v>
      </c>
      <c r="Z22" s="7">
        <v>19</v>
      </c>
      <c r="AA22" s="15">
        <v>1902</v>
      </c>
      <c r="AB22" t="s">
        <v>362</v>
      </c>
      <c r="AC22" t="s">
        <v>363</v>
      </c>
      <c r="AD22">
        <v>2012</v>
      </c>
      <c r="AE22">
        <v>10</v>
      </c>
      <c r="AF22">
        <v>4</v>
      </c>
      <c r="AG22" t="s">
        <v>364</v>
      </c>
      <c r="AH22" t="s">
        <v>364</v>
      </c>
      <c r="AJ22" t="s">
        <v>217</v>
      </c>
      <c r="AK22" t="s">
        <v>222</v>
      </c>
      <c r="AL22">
        <v>653034</v>
      </c>
      <c r="AM22">
        <v>7733082</v>
      </c>
      <c r="AN22" s="15">
        <v>653000</v>
      </c>
      <c r="AO22" s="15">
        <v>7733000</v>
      </c>
      <c r="AP22">
        <v>0</v>
      </c>
      <c r="AR22">
        <v>117</v>
      </c>
      <c r="AT22" s="16"/>
      <c r="AU22">
        <v>103800</v>
      </c>
      <c r="AW22" s="21" t="s">
        <v>129</v>
      </c>
      <c r="AX22">
        <v>1</v>
      </c>
      <c r="AY22" t="s">
        <v>132</v>
      </c>
      <c r="AZ22" t="s">
        <v>365</v>
      </c>
      <c r="BA22" t="s">
        <v>366</v>
      </c>
      <c r="BB22">
        <v>117</v>
      </c>
      <c r="BC22" t="s">
        <v>142</v>
      </c>
      <c r="BD22" t="s">
        <v>143</v>
      </c>
      <c r="BF22" s="16">
        <v>42117</v>
      </c>
      <c r="BG22" s="12" t="s">
        <v>80</v>
      </c>
      <c r="BI22">
        <v>5</v>
      </c>
      <c r="BJ22">
        <v>305959</v>
      </c>
      <c r="BK22">
        <v>813</v>
      </c>
      <c r="BL22" t="s">
        <v>367</v>
      </c>
      <c r="BN22" t="s">
        <v>368</v>
      </c>
      <c r="BX22">
        <v>529213</v>
      </c>
    </row>
    <row r="23" spans="1:76" x14ac:dyDescent="0.25">
      <c r="A23">
        <v>528700</v>
      </c>
      <c r="C23">
        <v>1</v>
      </c>
      <c r="D23">
        <v>1</v>
      </c>
      <c r="E23">
        <v>1</v>
      </c>
      <c r="F23" t="s">
        <v>72</v>
      </c>
      <c r="G23" t="s">
        <v>73</v>
      </c>
      <c r="H23" t="s">
        <v>369</v>
      </c>
      <c r="I23" s="18" t="str">
        <f>HYPERLINK(AT23,"Foto")</f>
        <v>Foto</v>
      </c>
      <c r="K23">
        <v>1</v>
      </c>
      <c r="L23" t="s">
        <v>128</v>
      </c>
      <c r="M23">
        <v>103800</v>
      </c>
      <c r="N23" t="s">
        <v>217</v>
      </c>
      <c r="O23" t="s">
        <v>217</v>
      </c>
      <c r="S23" t="s">
        <v>102</v>
      </c>
      <c r="T23" t="s">
        <v>103</v>
      </c>
      <c r="U23" t="s">
        <v>370</v>
      </c>
      <c r="V23" s="13">
        <v>1</v>
      </c>
      <c r="W23" t="s">
        <v>205</v>
      </c>
      <c r="X23" t="s">
        <v>362</v>
      </c>
      <c r="Y23" s="14" t="s">
        <v>206</v>
      </c>
      <c r="Z23" s="7">
        <v>19</v>
      </c>
      <c r="AA23" s="15">
        <v>1902</v>
      </c>
      <c r="AB23" t="s">
        <v>362</v>
      </c>
      <c r="AC23" t="s">
        <v>371</v>
      </c>
      <c r="AD23">
        <v>2019</v>
      </c>
      <c r="AE23">
        <v>10</v>
      </c>
      <c r="AF23">
        <v>6</v>
      </c>
      <c r="AG23" t="s">
        <v>372</v>
      </c>
      <c r="AJ23" t="s">
        <v>217</v>
      </c>
      <c r="AK23" t="s">
        <v>222</v>
      </c>
      <c r="AL23">
        <v>652237</v>
      </c>
      <c r="AM23">
        <v>7736467</v>
      </c>
      <c r="AN23" s="15">
        <v>653000</v>
      </c>
      <c r="AO23" s="15">
        <v>7737000</v>
      </c>
      <c r="AP23">
        <v>5</v>
      </c>
      <c r="AR23">
        <v>1010</v>
      </c>
      <c r="AS23" t="s">
        <v>373</v>
      </c>
      <c r="AT23" s="16" t="s">
        <v>374</v>
      </c>
      <c r="AU23">
        <v>103800</v>
      </c>
      <c r="AW23" s="21" t="s">
        <v>129</v>
      </c>
      <c r="AX23">
        <v>1</v>
      </c>
      <c r="AY23" t="s">
        <v>132</v>
      </c>
      <c r="AZ23" t="s">
        <v>375</v>
      </c>
      <c r="BA23" t="s">
        <v>376</v>
      </c>
      <c r="BB23">
        <v>1010</v>
      </c>
      <c r="BC23" t="s">
        <v>78</v>
      </c>
      <c r="BD23" t="s">
        <v>79</v>
      </c>
      <c r="BE23">
        <v>1</v>
      </c>
      <c r="BF23" s="16">
        <v>43744.9610300926</v>
      </c>
      <c r="BG23" s="12" t="s">
        <v>80</v>
      </c>
      <c r="BI23">
        <v>6</v>
      </c>
      <c r="BJ23">
        <v>220164</v>
      </c>
      <c r="BL23" t="s">
        <v>377</v>
      </c>
      <c r="BX23">
        <v>528700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DFA3E-2A2A-47C8-877C-00074AB2DA0A}">
  <dimension ref="A1:B60"/>
  <sheetViews>
    <sheetView topLeftCell="A28" workbookViewId="0">
      <selection activeCell="B1" sqref="B1:B1048576"/>
    </sheetView>
  </sheetViews>
  <sheetFormatPr defaultRowHeight="15" x14ac:dyDescent="0.25"/>
  <sheetData>
    <row r="1" spans="1:2" x14ac:dyDescent="0.25">
      <c r="A1" s="26" t="s">
        <v>167</v>
      </c>
      <c r="B1" t="str" cm="1">
        <f t="array" ref="B1:B47">_xlfn.UNIQUE(A:A)</f>
        <v>271_6585</v>
      </c>
    </row>
    <row r="2" spans="1:2" x14ac:dyDescent="0.25">
      <c r="A2" s="26" t="s">
        <v>168</v>
      </c>
      <c r="B2" t="str">
        <v>291_6585</v>
      </c>
    </row>
    <row r="3" spans="1:2" x14ac:dyDescent="0.25">
      <c r="A3" s="26" t="s">
        <v>170</v>
      </c>
      <c r="B3" t="str">
        <v>297_6681</v>
      </c>
    </row>
    <row r="4" spans="1:2" x14ac:dyDescent="0.25">
      <c r="A4" s="26" t="s">
        <v>160</v>
      </c>
      <c r="B4" t="str">
        <v>283_6691</v>
      </c>
    </row>
    <row r="5" spans="1:2" x14ac:dyDescent="0.25">
      <c r="A5" s="26" t="s">
        <v>145</v>
      </c>
      <c r="B5" t="str">
        <v>261_6657</v>
      </c>
    </row>
    <row r="6" spans="1:2" x14ac:dyDescent="0.25">
      <c r="A6" s="26" t="s">
        <v>171</v>
      </c>
      <c r="B6" t="str">
        <v>269_6759</v>
      </c>
    </row>
    <row r="7" spans="1:2" x14ac:dyDescent="0.25">
      <c r="A7" s="26" t="s">
        <v>173</v>
      </c>
      <c r="B7" t="str">
        <v>277_6745</v>
      </c>
    </row>
    <row r="8" spans="1:2" x14ac:dyDescent="0.25">
      <c r="A8" s="26" t="s">
        <v>174</v>
      </c>
      <c r="B8" t="str">
        <v>301_6751</v>
      </c>
    </row>
    <row r="9" spans="1:2" x14ac:dyDescent="0.25">
      <c r="A9" s="26" t="s">
        <v>175</v>
      </c>
      <c r="B9" t="str">
        <v>295_6729</v>
      </c>
    </row>
    <row r="10" spans="1:2" x14ac:dyDescent="0.25">
      <c r="A10" s="26" t="s">
        <v>175</v>
      </c>
      <c r="B10" t="str">
        <v>359_6825</v>
      </c>
    </row>
    <row r="11" spans="1:2" x14ac:dyDescent="0.25">
      <c r="A11" s="26" t="s">
        <v>175</v>
      </c>
      <c r="B11" t="str">
        <v>313_6797</v>
      </c>
    </row>
    <row r="12" spans="1:2" x14ac:dyDescent="0.25">
      <c r="A12" s="26" t="s">
        <v>175</v>
      </c>
      <c r="B12" t="str">
        <v>303_6937</v>
      </c>
    </row>
    <row r="13" spans="1:2" x14ac:dyDescent="0.25">
      <c r="A13" s="26" t="s">
        <v>176</v>
      </c>
      <c r="B13" t="str">
        <v>261_6763</v>
      </c>
    </row>
    <row r="14" spans="1:2" x14ac:dyDescent="0.25">
      <c r="A14" s="26" t="s">
        <v>178</v>
      </c>
      <c r="B14" t="str">
        <v>249_6813</v>
      </c>
    </row>
    <row r="15" spans="1:2" x14ac:dyDescent="0.25">
      <c r="A15" s="26" t="s">
        <v>179</v>
      </c>
      <c r="B15" t="str">
        <v>269_6807</v>
      </c>
    </row>
    <row r="16" spans="1:2" x14ac:dyDescent="0.25">
      <c r="A16" s="26" t="s">
        <v>180</v>
      </c>
      <c r="B16" t="str">
        <v>275_6801</v>
      </c>
    </row>
    <row r="17" spans="1:2" x14ac:dyDescent="0.25">
      <c r="A17" s="26" t="s">
        <v>181</v>
      </c>
      <c r="B17" t="str">
        <v>285_6717</v>
      </c>
    </row>
    <row r="18" spans="1:2" x14ac:dyDescent="0.25">
      <c r="A18" s="26" t="s">
        <v>182</v>
      </c>
      <c r="B18" t="str">
        <v>221_6769</v>
      </c>
    </row>
    <row r="19" spans="1:2" x14ac:dyDescent="0.25">
      <c r="A19" s="26" t="s">
        <v>183</v>
      </c>
      <c r="B19" t="str">
        <v>205_6765</v>
      </c>
    </row>
    <row r="20" spans="1:2" x14ac:dyDescent="0.25">
      <c r="A20" s="26" t="s">
        <v>184</v>
      </c>
      <c r="B20" t="str">
        <v>213_6777</v>
      </c>
    </row>
    <row r="21" spans="1:2" x14ac:dyDescent="0.25">
      <c r="A21" s="26" t="s">
        <v>185</v>
      </c>
      <c r="B21" t="str">
        <v>183_6763</v>
      </c>
    </row>
    <row r="22" spans="1:2" x14ac:dyDescent="0.25">
      <c r="A22" s="26" t="s">
        <v>185</v>
      </c>
      <c r="B22" t="str">
        <v>191_6775</v>
      </c>
    </row>
    <row r="23" spans="1:2" x14ac:dyDescent="0.25">
      <c r="A23" s="26" t="s">
        <v>185</v>
      </c>
      <c r="B23" t="str">
        <v>231_6633</v>
      </c>
    </row>
    <row r="24" spans="1:2" x14ac:dyDescent="0.25">
      <c r="A24" s="26" t="s">
        <v>186</v>
      </c>
      <c r="B24" t="str">
        <v>155_6755</v>
      </c>
    </row>
    <row r="25" spans="1:2" x14ac:dyDescent="0.25">
      <c r="A25" s="26" t="s">
        <v>187</v>
      </c>
      <c r="B25" t="str">
        <v>233_6633</v>
      </c>
    </row>
    <row r="26" spans="1:2" x14ac:dyDescent="0.25">
      <c r="A26" s="26" t="s">
        <v>150</v>
      </c>
      <c r="B26" t="str">
        <v>227_6559</v>
      </c>
    </row>
    <row r="27" spans="1:2" x14ac:dyDescent="0.25">
      <c r="A27" s="26" t="s">
        <v>150</v>
      </c>
      <c r="B27" t="str">
        <v>215_6549</v>
      </c>
    </row>
    <row r="28" spans="1:2" x14ac:dyDescent="0.25">
      <c r="A28" s="26" t="s">
        <v>150</v>
      </c>
      <c r="B28" t="str">
        <v>235_6589</v>
      </c>
    </row>
    <row r="29" spans="1:2" x14ac:dyDescent="0.25">
      <c r="A29" s="26" t="s">
        <v>150</v>
      </c>
      <c r="B29" t="str">
        <v>237_6589</v>
      </c>
    </row>
    <row r="30" spans="1:2" x14ac:dyDescent="0.25">
      <c r="A30" s="26" t="s">
        <v>188</v>
      </c>
      <c r="B30" t="str">
        <v>143_6499</v>
      </c>
    </row>
    <row r="31" spans="1:2" x14ac:dyDescent="0.25">
      <c r="A31" s="26" t="s">
        <v>151</v>
      </c>
      <c r="B31" t="str">
        <v>87_6501</v>
      </c>
    </row>
    <row r="32" spans="1:2" x14ac:dyDescent="0.25">
      <c r="A32" s="26" t="s">
        <v>151</v>
      </c>
      <c r="B32" t="str">
        <v>-33_6569</v>
      </c>
    </row>
    <row r="33" spans="1:2" x14ac:dyDescent="0.25">
      <c r="A33" s="26" t="s">
        <v>189</v>
      </c>
      <c r="B33" t="str">
        <v>25_6617</v>
      </c>
    </row>
    <row r="34" spans="1:2" x14ac:dyDescent="0.25">
      <c r="A34" s="26" t="s">
        <v>97</v>
      </c>
      <c r="B34" t="str">
        <v>-51_6611</v>
      </c>
    </row>
    <row r="35" spans="1:2" x14ac:dyDescent="0.25">
      <c r="A35" s="26" t="s">
        <v>190</v>
      </c>
      <c r="B35" t="str">
        <v>107_6925</v>
      </c>
    </row>
    <row r="36" spans="1:2" x14ac:dyDescent="0.25">
      <c r="A36" s="26" t="s">
        <v>98</v>
      </c>
      <c r="B36" t="str">
        <v>153_6999</v>
      </c>
    </row>
    <row r="37" spans="1:2" x14ac:dyDescent="0.25">
      <c r="A37" s="26" t="s">
        <v>98</v>
      </c>
      <c r="B37" t="str">
        <v>171_6939</v>
      </c>
    </row>
    <row r="38" spans="1:2" x14ac:dyDescent="0.25">
      <c r="A38" s="26" t="s">
        <v>191</v>
      </c>
      <c r="B38" t="str">
        <v>265_7041</v>
      </c>
    </row>
    <row r="39" spans="1:2" x14ac:dyDescent="0.25">
      <c r="A39" s="26" t="s">
        <v>192</v>
      </c>
      <c r="B39" t="str">
        <v>267_7039</v>
      </c>
    </row>
    <row r="40" spans="1:2" x14ac:dyDescent="0.25">
      <c r="A40" s="26" t="s">
        <v>193</v>
      </c>
      <c r="B40" t="str">
        <v>267_7041</v>
      </c>
    </row>
    <row r="41" spans="1:2" x14ac:dyDescent="0.25">
      <c r="A41" s="26" t="s">
        <v>194</v>
      </c>
      <c r="B41" t="str">
        <v>269_7041</v>
      </c>
    </row>
    <row r="42" spans="1:2" x14ac:dyDescent="0.25">
      <c r="A42" s="26" t="s">
        <v>195</v>
      </c>
      <c r="B42" t="str">
        <v>263_7015</v>
      </c>
    </row>
    <row r="43" spans="1:2" x14ac:dyDescent="0.25">
      <c r="A43" s="26" t="s">
        <v>196</v>
      </c>
      <c r="B43" t="str">
        <v>281_7069</v>
      </c>
    </row>
    <row r="44" spans="1:2" x14ac:dyDescent="0.25">
      <c r="A44" s="26" t="s">
        <v>196</v>
      </c>
      <c r="B44" t="str">
        <v>283_7069</v>
      </c>
    </row>
    <row r="45" spans="1:2" x14ac:dyDescent="0.25">
      <c r="A45" s="26" t="s">
        <v>164</v>
      </c>
      <c r="B45" t="str">
        <v>489_7459</v>
      </c>
    </row>
    <row r="46" spans="1:2" x14ac:dyDescent="0.25">
      <c r="A46" s="26" t="s">
        <v>197</v>
      </c>
      <c r="B46" t="str">
        <v>559_7617</v>
      </c>
    </row>
    <row r="47" spans="1:2" x14ac:dyDescent="0.25">
      <c r="A47" s="26" t="s">
        <v>197</v>
      </c>
      <c r="B47">
        <v>0</v>
      </c>
    </row>
    <row r="48" spans="1:2" x14ac:dyDescent="0.25">
      <c r="A48" s="26" t="s">
        <v>198</v>
      </c>
    </row>
    <row r="49" spans="1:1" x14ac:dyDescent="0.25">
      <c r="A49" s="26" t="s">
        <v>199</v>
      </c>
    </row>
    <row r="50" spans="1:1" x14ac:dyDescent="0.25">
      <c r="A50" s="26" t="s">
        <v>122</v>
      </c>
    </row>
    <row r="51" spans="1:1" x14ac:dyDescent="0.25">
      <c r="A51" s="26" t="s">
        <v>200</v>
      </c>
    </row>
    <row r="52" spans="1:1" x14ac:dyDescent="0.25">
      <c r="A52" s="26" t="s">
        <v>123</v>
      </c>
    </row>
    <row r="53" spans="1:1" x14ac:dyDescent="0.25">
      <c r="A53" s="26" t="s">
        <v>124</v>
      </c>
    </row>
    <row r="54" spans="1:1" x14ac:dyDescent="0.25">
      <c r="A54" s="26" t="s">
        <v>159</v>
      </c>
    </row>
    <row r="55" spans="1:1" x14ac:dyDescent="0.25">
      <c r="A55" s="26" t="s">
        <v>201</v>
      </c>
    </row>
    <row r="56" spans="1:1" x14ac:dyDescent="0.25">
      <c r="A56" s="26" t="s">
        <v>202</v>
      </c>
    </row>
    <row r="57" spans="1:1" x14ac:dyDescent="0.25">
      <c r="A57" s="26" t="s">
        <v>203</v>
      </c>
    </row>
    <row r="58" spans="1:1" x14ac:dyDescent="0.25">
      <c r="A58" s="26" t="s">
        <v>203</v>
      </c>
    </row>
    <row r="59" spans="1:1" x14ac:dyDescent="0.25">
      <c r="A59" s="26" t="s">
        <v>204</v>
      </c>
    </row>
    <row r="60" spans="1:1" x14ac:dyDescent="0.25">
      <c r="A60" s="26" t="s">
        <v>204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27112-3D8E-4942-BF6A-993EC24F3625}">
  <dimension ref="A1:K154"/>
  <sheetViews>
    <sheetView topLeftCell="A28" workbookViewId="0">
      <selection activeCell="D76" sqref="D76"/>
    </sheetView>
  </sheetViews>
  <sheetFormatPr defaultRowHeight="15" x14ac:dyDescent="0.25"/>
  <cols>
    <col min="2" max="2" width="38" style="1" bestFit="1" customWidth="1"/>
    <col min="3" max="3" width="104.28515625" bestFit="1" customWidth="1"/>
    <col min="4" max="5" width="23.7109375" bestFit="1" customWidth="1"/>
    <col min="6" max="6" width="7" bestFit="1" customWidth="1"/>
    <col min="7" max="7" width="2.7109375" bestFit="1" customWidth="1"/>
  </cols>
  <sheetData>
    <row r="1" spans="1:11" x14ac:dyDescent="0.25">
      <c r="A1" t="s">
        <v>387</v>
      </c>
      <c r="B1" s="1" t="s">
        <v>388</v>
      </c>
      <c r="C1" t="s">
        <v>389</v>
      </c>
      <c r="D1" t="s">
        <v>390</v>
      </c>
      <c r="E1" t="s">
        <v>391</v>
      </c>
      <c r="F1" t="s">
        <v>392</v>
      </c>
    </row>
    <row r="2" spans="1:11" x14ac:dyDescent="0.25">
      <c r="A2">
        <v>1</v>
      </c>
      <c r="B2" s="1" t="s">
        <v>0</v>
      </c>
      <c r="C2" t="s">
        <v>393</v>
      </c>
    </row>
    <row r="3" spans="1:11" x14ac:dyDescent="0.25">
      <c r="A3" s="19">
        <v>2</v>
      </c>
      <c r="B3" s="4" t="s">
        <v>394</v>
      </c>
      <c r="C3" s="19" t="s">
        <v>395</v>
      </c>
    </row>
    <row r="4" spans="1:11" x14ac:dyDescent="0.25">
      <c r="A4">
        <v>3</v>
      </c>
      <c r="B4" s="1" t="s">
        <v>1</v>
      </c>
      <c r="C4" t="s">
        <v>396</v>
      </c>
    </row>
    <row r="5" spans="1:11" x14ac:dyDescent="0.25">
      <c r="B5" s="1" t="s">
        <v>2</v>
      </c>
      <c r="C5" t="s">
        <v>397</v>
      </c>
    </row>
    <row r="6" spans="1:11" x14ac:dyDescent="0.25">
      <c r="B6" s="1" t="s">
        <v>3</v>
      </c>
      <c r="C6" t="s">
        <v>398</v>
      </c>
    </row>
    <row r="7" spans="1:11" x14ac:dyDescent="0.25">
      <c r="B7" s="1" t="s">
        <v>4</v>
      </c>
      <c r="C7" t="s">
        <v>399</v>
      </c>
    </row>
    <row r="8" spans="1:11" x14ac:dyDescent="0.25">
      <c r="A8">
        <v>4</v>
      </c>
      <c r="B8" s="1" t="s">
        <v>5</v>
      </c>
      <c r="C8" t="s">
        <v>400</v>
      </c>
    </row>
    <row r="9" spans="1:11" x14ac:dyDescent="0.25">
      <c r="A9">
        <v>5</v>
      </c>
      <c r="D9" t="s">
        <v>72</v>
      </c>
      <c r="E9" t="s">
        <v>401</v>
      </c>
      <c r="F9">
        <v>474296</v>
      </c>
    </row>
    <row r="10" spans="1:11" x14ac:dyDescent="0.25">
      <c r="A10">
        <v>6</v>
      </c>
      <c r="D10" t="s">
        <v>402</v>
      </c>
      <c r="E10" t="s">
        <v>403</v>
      </c>
      <c r="F10">
        <v>162</v>
      </c>
    </row>
    <row r="11" spans="1:11" x14ac:dyDescent="0.25">
      <c r="A11">
        <v>7</v>
      </c>
      <c r="D11" t="s">
        <v>125</v>
      </c>
      <c r="E11" t="s">
        <v>404</v>
      </c>
      <c r="F11">
        <v>7756</v>
      </c>
    </row>
    <row r="12" spans="1:11" x14ac:dyDescent="0.25">
      <c r="A12">
        <v>8</v>
      </c>
      <c r="D12" t="s">
        <v>82</v>
      </c>
      <c r="E12" t="s">
        <v>405</v>
      </c>
      <c r="F12">
        <v>17635</v>
      </c>
    </row>
    <row r="13" spans="1:11" x14ac:dyDescent="0.25">
      <c r="A13">
        <v>9</v>
      </c>
      <c r="D13" t="s">
        <v>384</v>
      </c>
      <c r="E13" t="s">
        <v>406</v>
      </c>
      <c r="F13">
        <v>1988</v>
      </c>
    </row>
    <row r="14" spans="1:11" x14ac:dyDescent="0.25">
      <c r="A14">
        <v>10</v>
      </c>
      <c r="B14" s="1" t="s">
        <v>6</v>
      </c>
      <c r="C14" t="s">
        <v>407</v>
      </c>
      <c r="K14" s="1"/>
    </row>
    <row r="15" spans="1:11" x14ac:dyDescent="0.25">
      <c r="A15">
        <v>11</v>
      </c>
      <c r="D15" t="s">
        <v>408</v>
      </c>
      <c r="E15" t="s">
        <v>409</v>
      </c>
      <c r="F15">
        <v>29</v>
      </c>
      <c r="K15" s="1"/>
    </row>
    <row r="16" spans="1:11" x14ac:dyDescent="0.25">
      <c r="A16">
        <v>12</v>
      </c>
      <c r="D16" t="s">
        <v>278</v>
      </c>
      <c r="E16" t="s">
        <v>410</v>
      </c>
      <c r="F16">
        <v>13629</v>
      </c>
      <c r="K16" s="1"/>
    </row>
    <row r="17" spans="1:11" x14ac:dyDescent="0.25">
      <c r="A17">
        <v>13</v>
      </c>
      <c r="D17" t="s">
        <v>161</v>
      </c>
      <c r="E17" t="s">
        <v>161</v>
      </c>
      <c r="F17">
        <v>9127</v>
      </c>
      <c r="K17" s="1"/>
    </row>
    <row r="18" spans="1:11" x14ac:dyDescent="0.25">
      <c r="A18">
        <v>14</v>
      </c>
      <c r="D18" t="s">
        <v>378</v>
      </c>
      <c r="E18" t="s">
        <v>378</v>
      </c>
      <c r="F18">
        <v>1020</v>
      </c>
      <c r="K18" s="1"/>
    </row>
    <row r="19" spans="1:11" x14ac:dyDescent="0.25">
      <c r="A19">
        <v>15</v>
      </c>
      <c r="D19" t="s">
        <v>411</v>
      </c>
      <c r="E19" t="s">
        <v>412</v>
      </c>
      <c r="F19">
        <v>27</v>
      </c>
      <c r="K19" s="1"/>
    </row>
    <row r="20" spans="1:11" x14ac:dyDescent="0.25">
      <c r="A20">
        <v>16</v>
      </c>
      <c r="D20" t="s">
        <v>413</v>
      </c>
      <c r="E20" t="s">
        <v>414</v>
      </c>
      <c r="F20">
        <v>520</v>
      </c>
      <c r="K20" s="1"/>
    </row>
    <row r="21" spans="1:11" x14ac:dyDescent="0.25">
      <c r="A21">
        <v>17</v>
      </c>
      <c r="D21" t="s">
        <v>113</v>
      </c>
      <c r="E21" t="s">
        <v>113</v>
      </c>
      <c r="F21">
        <v>5758</v>
      </c>
      <c r="K21" s="1"/>
    </row>
    <row r="22" spans="1:11" x14ac:dyDescent="0.25">
      <c r="A22">
        <v>18</v>
      </c>
      <c r="D22" t="s">
        <v>379</v>
      </c>
      <c r="E22" t="s">
        <v>383</v>
      </c>
      <c r="F22">
        <v>1357</v>
      </c>
      <c r="K22" s="1"/>
    </row>
    <row r="23" spans="1:11" x14ac:dyDescent="0.25">
      <c r="A23">
        <v>19</v>
      </c>
      <c r="D23" t="s">
        <v>101</v>
      </c>
      <c r="E23" t="s">
        <v>415</v>
      </c>
      <c r="F23">
        <v>20209</v>
      </c>
      <c r="K23" s="1"/>
    </row>
    <row r="24" spans="1:11" x14ac:dyDescent="0.25">
      <c r="A24">
        <v>20</v>
      </c>
      <c r="D24" t="s">
        <v>416</v>
      </c>
      <c r="E24" t="s">
        <v>417</v>
      </c>
      <c r="F24">
        <v>804</v>
      </c>
      <c r="K24" s="1"/>
    </row>
    <row r="25" spans="1:11" x14ac:dyDescent="0.25">
      <c r="A25">
        <v>21</v>
      </c>
      <c r="D25" t="s">
        <v>214</v>
      </c>
      <c r="E25" t="s">
        <v>418</v>
      </c>
      <c r="F25">
        <v>1818</v>
      </c>
      <c r="K25" s="1"/>
    </row>
    <row r="26" spans="1:11" x14ac:dyDescent="0.25">
      <c r="A26">
        <v>22</v>
      </c>
      <c r="D26" t="s">
        <v>419</v>
      </c>
      <c r="E26" t="s">
        <v>420</v>
      </c>
      <c r="F26">
        <v>118</v>
      </c>
      <c r="K26" s="1"/>
    </row>
    <row r="27" spans="1:11" x14ac:dyDescent="0.25">
      <c r="A27">
        <v>23</v>
      </c>
      <c r="D27" t="s">
        <v>166</v>
      </c>
      <c r="E27" t="s">
        <v>421</v>
      </c>
      <c r="F27">
        <v>2929</v>
      </c>
      <c r="K27" s="1"/>
    </row>
    <row r="28" spans="1:11" x14ac:dyDescent="0.25">
      <c r="A28">
        <v>24</v>
      </c>
      <c r="D28" t="s">
        <v>422</v>
      </c>
      <c r="E28" t="s">
        <v>423</v>
      </c>
      <c r="F28">
        <v>300</v>
      </c>
      <c r="K28" s="1"/>
    </row>
    <row r="29" spans="1:11" x14ac:dyDescent="0.25">
      <c r="A29">
        <v>25</v>
      </c>
      <c r="D29" t="s">
        <v>424</v>
      </c>
      <c r="E29" t="s">
        <v>425</v>
      </c>
      <c r="F29">
        <v>1062</v>
      </c>
      <c r="K29" s="1"/>
    </row>
    <row r="30" spans="1:11" x14ac:dyDescent="0.25">
      <c r="A30">
        <v>26</v>
      </c>
      <c r="D30" t="s">
        <v>73</v>
      </c>
      <c r="E30" t="s">
        <v>426</v>
      </c>
      <c r="F30">
        <v>274217</v>
      </c>
      <c r="K30" s="1"/>
    </row>
    <row r="31" spans="1:11" x14ac:dyDescent="0.25">
      <c r="A31">
        <v>27</v>
      </c>
      <c r="D31" t="s">
        <v>147</v>
      </c>
      <c r="E31" t="s">
        <v>427</v>
      </c>
      <c r="F31">
        <v>8658</v>
      </c>
      <c r="K31" s="1"/>
    </row>
    <row r="32" spans="1:11" x14ac:dyDescent="0.25">
      <c r="A32">
        <v>28</v>
      </c>
      <c r="D32" t="s">
        <v>428</v>
      </c>
      <c r="E32" t="s">
        <v>429</v>
      </c>
      <c r="F32">
        <v>1111</v>
      </c>
      <c r="K32" s="1"/>
    </row>
    <row r="33" spans="1:11" x14ac:dyDescent="0.25">
      <c r="A33">
        <v>29</v>
      </c>
      <c r="D33" t="s">
        <v>85</v>
      </c>
      <c r="E33" t="s">
        <v>430</v>
      </c>
      <c r="F33">
        <v>125324</v>
      </c>
      <c r="K33" s="1"/>
    </row>
    <row r="34" spans="1:11" x14ac:dyDescent="0.25">
      <c r="A34">
        <v>30</v>
      </c>
      <c r="D34" t="s">
        <v>431</v>
      </c>
      <c r="E34" t="s">
        <v>432</v>
      </c>
      <c r="F34">
        <v>134</v>
      </c>
      <c r="K34" s="1"/>
    </row>
    <row r="35" spans="1:11" x14ac:dyDescent="0.25">
      <c r="A35">
        <v>31</v>
      </c>
      <c r="D35" t="s">
        <v>83</v>
      </c>
      <c r="E35" t="s">
        <v>433</v>
      </c>
      <c r="F35">
        <v>11192</v>
      </c>
      <c r="K35" s="1"/>
    </row>
    <row r="36" spans="1:11" x14ac:dyDescent="0.25">
      <c r="A36">
        <v>32</v>
      </c>
      <c r="D36" t="s">
        <v>434</v>
      </c>
      <c r="F36">
        <v>373</v>
      </c>
      <c r="K36" s="1"/>
    </row>
    <row r="37" spans="1:11" x14ac:dyDescent="0.25">
      <c r="A37">
        <v>33</v>
      </c>
      <c r="D37" t="s">
        <v>384</v>
      </c>
      <c r="E37" t="s">
        <v>435</v>
      </c>
      <c r="F37">
        <v>206</v>
      </c>
      <c r="K37" s="1"/>
    </row>
    <row r="38" spans="1:11" x14ac:dyDescent="0.25">
      <c r="A38">
        <v>34</v>
      </c>
      <c r="D38" t="s">
        <v>109</v>
      </c>
      <c r="E38" t="s">
        <v>436</v>
      </c>
      <c r="F38">
        <v>497</v>
      </c>
      <c r="K38" s="1"/>
    </row>
    <row r="39" spans="1:11" x14ac:dyDescent="0.25">
      <c r="A39">
        <v>35</v>
      </c>
      <c r="D39" t="s">
        <v>437</v>
      </c>
      <c r="E39" t="s">
        <v>438</v>
      </c>
      <c r="F39">
        <v>94</v>
      </c>
      <c r="K39" s="1"/>
    </row>
    <row r="40" spans="1:11" x14ac:dyDescent="0.25">
      <c r="A40">
        <v>36</v>
      </c>
      <c r="D40" t="s">
        <v>94</v>
      </c>
      <c r="E40" t="s">
        <v>439</v>
      </c>
      <c r="F40">
        <v>15517</v>
      </c>
      <c r="K40" s="1"/>
    </row>
    <row r="41" spans="1:11" x14ac:dyDescent="0.25">
      <c r="A41">
        <v>37</v>
      </c>
      <c r="D41" t="s">
        <v>141</v>
      </c>
      <c r="E41" t="s">
        <v>440</v>
      </c>
      <c r="F41">
        <v>5483</v>
      </c>
      <c r="K41" s="1"/>
    </row>
    <row r="42" spans="1:11" x14ac:dyDescent="0.25">
      <c r="A42">
        <v>38</v>
      </c>
      <c r="D42" t="s">
        <v>441</v>
      </c>
      <c r="E42" t="s">
        <v>442</v>
      </c>
      <c r="F42">
        <v>2</v>
      </c>
      <c r="K42" s="1"/>
    </row>
    <row r="43" spans="1:11" x14ac:dyDescent="0.25">
      <c r="A43">
        <v>39</v>
      </c>
      <c r="D43" t="s">
        <v>385</v>
      </c>
      <c r="E43" t="s">
        <v>443</v>
      </c>
      <c r="F43">
        <v>322</v>
      </c>
    </row>
    <row r="44" spans="1:11" x14ac:dyDescent="0.25">
      <c r="A44">
        <v>40</v>
      </c>
      <c r="B44" s="1" t="s">
        <v>7</v>
      </c>
      <c r="C44" t="s">
        <v>444</v>
      </c>
    </row>
    <row r="45" spans="1:11" x14ac:dyDescent="0.25">
      <c r="A45">
        <v>41</v>
      </c>
      <c r="B45" s="1" t="s">
        <v>8</v>
      </c>
      <c r="C45" t="s">
        <v>445</v>
      </c>
    </row>
    <row r="46" spans="1:11" x14ac:dyDescent="0.25">
      <c r="A46">
        <v>42</v>
      </c>
      <c r="D46" t="s">
        <v>446</v>
      </c>
      <c r="E46" t="s">
        <v>447</v>
      </c>
      <c r="F46">
        <v>378</v>
      </c>
    </row>
    <row r="47" spans="1:11" x14ac:dyDescent="0.25">
      <c r="A47">
        <v>43</v>
      </c>
      <c r="D47" t="s">
        <v>209</v>
      </c>
      <c r="E47" t="s">
        <v>447</v>
      </c>
      <c r="F47">
        <v>729</v>
      </c>
    </row>
    <row r="48" spans="1:11" x14ac:dyDescent="0.25">
      <c r="A48">
        <v>44</v>
      </c>
      <c r="D48" t="s">
        <v>448</v>
      </c>
      <c r="E48" t="s">
        <v>449</v>
      </c>
      <c r="F48">
        <v>27194</v>
      </c>
      <c r="H48" t="s">
        <v>450</v>
      </c>
    </row>
    <row r="49" spans="1:8" x14ac:dyDescent="0.25">
      <c r="A49">
        <v>45</v>
      </c>
      <c r="D49" t="s">
        <v>86</v>
      </c>
      <c r="E49" t="s">
        <v>451</v>
      </c>
      <c r="F49">
        <v>121836</v>
      </c>
      <c r="H49" t="s">
        <v>452</v>
      </c>
    </row>
    <row r="50" spans="1:8" x14ac:dyDescent="0.25">
      <c r="A50">
        <v>46</v>
      </c>
      <c r="D50" t="s">
        <v>453</v>
      </c>
      <c r="E50" t="s">
        <v>454</v>
      </c>
      <c r="F50">
        <v>1</v>
      </c>
    </row>
    <row r="51" spans="1:8" x14ac:dyDescent="0.25">
      <c r="A51">
        <v>47</v>
      </c>
      <c r="D51" t="s">
        <v>74</v>
      </c>
      <c r="E51" t="s">
        <v>455</v>
      </c>
      <c r="F51">
        <v>324026</v>
      </c>
    </row>
    <row r="52" spans="1:8" x14ac:dyDescent="0.25">
      <c r="A52">
        <v>48</v>
      </c>
      <c r="D52" t="s">
        <v>456</v>
      </c>
      <c r="E52" t="s">
        <v>457</v>
      </c>
      <c r="F52">
        <v>15</v>
      </c>
    </row>
    <row r="53" spans="1:8" x14ac:dyDescent="0.25">
      <c r="A53">
        <v>49</v>
      </c>
      <c r="D53" t="s">
        <v>90</v>
      </c>
      <c r="E53" t="s">
        <v>458</v>
      </c>
      <c r="F53">
        <v>27658</v>
      </c>
    </row>
    <row r="54" spans="1:8" x14ac:dyDescent="0.25">
      <c r="A54">
        <v>50</v>
      </c>
      <c r="B54" s="1" t="s">
        <v>9</v>
      </c>
      <c r="C54" t="s">
        <v>459</v>
      </c>
    </row>
    <row r="55" spans="1:8" x14ac:dyDescent="0.25">
      <c r="A55">
        <v>51</v>
      </c>
      <c r="B55" s="1" t="s">
        <v>12</v>
      </c>
      <c r="C55" t="s">
        <v>460</v>
      </c>
    </row>
    <row r="56" spans="1:8" x14ac:dyDescent="0.25">
      <c r="A56">
        <v>52</v>
      </c>
      <c r="B56" s="1" t="s">
        <v>10</v>
      </c>
      <c r="C56" t="s">
        <v>461</v>
      </c>
    </row>
    <row r="57" spans="1:8" x14ac:dyDescent="0.25">
      <c r="A57">
        <v>53</v>
      </c>
      <c r="B57" s="1" t="s">
        <v>11</v>
      </c>
      <c r="C57" t="s">
        <v>462</v>
      </c>
    </row>
    <row r="58" spans="1:8" x14ac:dyDescent="0.25">
      <c r="A58">
        <v>54</v>
      </c>
      <c r="D58" t="s">
        <v>463</v>
      </c>
      <c r="E58" t="s">
        <v>464</v>
      </c>
      <c r="F58">
        <v>1</v>
      </c>
    </row>
    <row r="59" spans="1:8" x14ac:dyDescent="0.25">
      <c r="A59">
        <v>55</v>
      </c>
      <c r="D59" t="s">
        <v>465</v>
      </c>
      <c r="E59" t="s">
        <v>466</v>
      </c>
      <c r="F59">
        <v>87</v>
      </c>
    </row>
    <row r="60" spans="1:8" x14ac:dyDescent="0.25">
      <c r="A60">
        <v>56</v>
      </c>
      <c r="D60" t="s">
        <v>75</v>
      </c>
      <c r="E60" t="s">
        <v>467</v>
      </c>
      <c r="F60">
        <v>7795</v>
      </c>
    </row>
    <row r="61" spans="1:8" x14ac:dyDescent="0.25">
      <c r="A61">
        <v>57</v>
      </c>
      <c r="D61" t="s">
        <v>128</v>
      </c>
      <c r="E61" t="s">
        <v>468</v>
      </c>
      <c r="F61">
        <v>460591</v>
      </c>
    </row>
    <row r="62" spans="1:8" x14ac:dyDescent="0.25">
      <c r="A62">
        <v>58</v>
      </c>
      <c r="D62" t="s">
        <v>382</v>
      </c>
      <c r="E62" t="s">
        <v>469</v>
      </c>
      <c r="F62">
        <v>13151</v>
      </c>
    </row>
    <row r="63" spans="1:8" x14ac:dyDescent="0.25">
      <c r="A63">
        <v>59</v>
      </c>
      <c r="D63" t="s">
        <v>470</v>
      </c>
      <c r="E63" t="s">
        <v>471</v>
      </c>
      <c r="F63">
        <v>18512</v>
      </c>
    </row>
    <row r="64" spans="1:8" x14ac:dyDescent="0.25">
      <c r="A64">
        <v>60</v>
      </c>
      <c r="D64" t="s">
        <v>472</v>
      </c>
      <c r="E64" t="s">
        <v>473</v>
      </c>
      <c r="F64">
        <v>91</v>
      </c>
    </row>
    <row r="65" spans="1:8" x14ac:dyDescent="0.25">
      <c r="A65">
        <v>61</v>
      </c>
      <c r="D65" t="s">
        <v>127</v>
      </c>
      <c r="E65" t="s">
        <v>474</v>
      </c>
      <c r="F65">
        <v>1592</v>
      </c>
    </row>
    <row r="66" spans="1:8" x14ac:dyDescent="0.25">
      <c r="A66">
        <v>62</v>
      </c>
      <c r="D66" t="s">
        <v>475</v>
      </c>
      <c r="E66" t="s">
        <v>476</v>
      </c>
      <c r="F66">
        <v>17</v>
      </c>
    </row>
    <row r="67" spans="1:8" x14ac:dyDescent="0.25">
      <c r="A67">
        <v>63</v>
      </c>
      <c r="B67" s="1" t="s">
        <v>13</v>
      </c>
      <c r="C67" t="s">
        <v>477</v>
      </c>
    </row>
    <row r="68" spans="1:8" x14ac:dyDescent="0.25">
      <c r="A68">
        <v>64</v>
      </c>
      <c r="B68" s="1" t="s">
        <v>14</v>
      </c>
      <c r="C68" t="s">
        <v>478</v>
      </c>
    </row>
    <row r="69" spans="1:8" x14ac:dyDescent="0.25">
      <c r="A69">
        <v>65</v>
      </c>
      <c r="B69" s="1" t="s">
        <v>15</v>
      </c>
      <c r="C69" t="s">
        <v>479</v>
      </c>
    </row>
    <row r="70" spans="1:8" x14ac:dyDescent="0.25">
      <c r="A70">
        <v>66</v>
      </c>
      <c r="B70" s="1" t="s">
        <v>16</v>
      </c>
      <c r="C70" t="s">
        <v>480</v>
      </c>
    </row>
    <row r="71" spans="1:8" x14ac:dyDescent="0.25">
      <c r="A71">
        <v>67</v>
      </c>
      <c r="D71" t="s">
        <v>481</v>
      </c>
      <c r="E71" t="s">
        <v>482</v>
      </c>
      <c r="F71">
        <v>708</v>
      </c>
    </row>
    <row r="72" spans="1:8" x14ac:dyDescent="0.25">
      <c r="A72">
        <v>68</v>
      </c>
      <c r="D72" t="s">
        <v>483</v>
      </c>
      <c r="E72" t="s">
        <v>484</v>
      </c>
      <c r="F72">
        <v>3020</v>
      </c>
      <c r="H72" t="s">
        <v>485</v>
      </c>
    </row>
    <row r="73" spans="1:8" x14ac:dyDescent="0.25">
      <c r="A73">
        <v>69</v>
      </c>
      <c r="B73" s="1" t="s">
        <v>17</v>
      </c>
      <c r="C73" t="s">
        <v>486</v>
      </c>
    </row>
    <row r="74" spans="1:8" x14ac:dyDescent="0.25">
      <c r="A74">
        <v>70</v>
      </c>
      <c r="D74" t="s">
        <v>487</v>
      </c>
      <c r="F74">
        <v>362</v>
      </c>
    </row>
    <row r="75" spans="1:8" x14ac:dyDescent="0.25">
      <c r="A75">
        <v>71</v>
      </c>
      <c r="D75" t="s">
        <v>144</v>
      </c>
      <c r="F75">
        <v>259</v>
      </c>
    </row>
    <row r="76" spans="1:8" x14ac:dyDescent="0.25">
      <c r="A76">
        <v>72</v>
      </c>
      <c r="D76" t="s">
        <v>162</v>
      </c>
      <c r="F76">
        <v>12326</v>
      </c>
    </row>
    <row r="77" spans="1:8" x14ac:dyDescent="0.25">
      <c r="A77">
        <v>73</v>
      </c>
      <c r="B77" s="1" t="s">
        <v>18</v>
      </c>
      <c r="C77" t="s">
        <v>488</v>
      </c>
    </row>
    <row r="78" spans="1:8" x14ac:dyDescent="0.25">
      <c r="A78">
        <v>74</v>
      </c>
      <c r="D78" t="s">
        <v>489</v>
      </c>
      <c r="F78">
        <v>68</v>
      </c>
    </row>
    <row r="79" spans="1:8" x14ac:dyDescent="0.25">
      <c r="A79">
        <v>75</v>
      </c>
      <c r="D79" t="s">
        <v>380</v>
      </c>
      <c r="F79">
        <v>42</v>
      </c>
    </row>
    <row r="80" spans="1:8" x14ac:dyDescent="0.25">
      <c r="A80">
        <v>76</v>
      </c>
      <c r="D80" t="s">
        <v>102</v>
      </c>
      <c r="F80">
        <v>12861</v>
      </c>
    </row>
    <row r="81" spans="1:8" x14ac:dyDescent="0.25">
      <c r="A81">
        <v>77</v>
      </c>
      <c r="B81" s="1" t="s">
        <v>19</v>
      </c>
      <c r="C81" t="s">
        <v>490</v>
      </c>
    </row>
    <row r="82" spans="1:8" x14ac:dyDescent="0.25">
      <c r="A82">
        <v>78</v>
      </c>
      <c r="D82" t="s">
        <v>489</v>
      </c>
      <c r="E82" t="s">
        <v>489</v>
      </c>
      <c r="F82">
        <v>68</v>
      </c>
    </row>
    <row r="83" spans="1:8" x14ac:dyDescent="0.25">
      <c r="A83">
        <v>79</v>
      </c>
      <c r="D83" t="s">
        <v>491</v>
      </c>
      <c r="E83" t="s">
        <v>492</v>
      </c>
      <c r="F83">
        <v>7</v>
      </c>
    </row>
    <row r="84" spans="1:8" x14ac:dyDescent="0.25">
      <c r="A84">
        <v>80</v>
      </c>
      <c r="D84" t="s">
        <v>493</v>
      </c>
      <c r="E84" t="s">
        <v>494</v>
      </c>
      <c r="F84">
        <v>1</v>
      </c>
    </row>
    <row r="85" spans="1:8" x14ac:dyDescent="0.25">
      <c r="A85">
        <v>81</v>
      </c>
      <c r="D85" t="s">
        <v>381</v>
      </c>
      <c r="E85" t="s">
        <v>495</v>
      </c>
      <c r="F85">
        <v>1</v>
      </c>
    </row>
    <row r="86" spans="1:8" x14ac:dyDescent="0.25">
      <c r="A86">
        <v>82</v>
      </c>
      <c r="D86" t="s">
        <v>496</v>
      </c>
      <c r="E86" t="s">
        <v>489</v>
      </c>
      <c r="F86">
        <v>2</v>
      </c>
    </row>
    <row r="87" spans="1:8" x14ac:dyDescent="0.25">
      <c r="A87">
        <v>83</v>
      </c>
      <c r="D87" t="s">
        <v>497</v>
      </c>
      <c r="E87" t="s">
        <v>498</v>
      </c>
      <c r="F87">
        <v>31</v>
      </c>
    </row>
    <row r="88" spans="1:8" x14ac:dyDescent="0.25">
      <c r="A88">
        <v>84</v>
      </c>
      <c r="D88" t="s">
        <v>103</v>
      </c>
      <c r="E88" t="s">
        <v>499</v>
      </c>
      <c r="F88">
        <v>6258</v>
      </c>
    </row>
    <row r="89" spans="1:8" x14ac:dyDescent="0.25">
      <c r="A89">
        <v>85</v>
      </c>
      <c r="D89" t="s">
        <v>386</v>
      </c>
      <c r="E89" t="s">
        <v>500</v>
      </c>
      <c r="F89">
        <v>325</v>
      </c>
    </row>
    <row r="90" spans="1:8" x14ac:dyDescent="0.25">
      <c r="A90">
        <v>86</v>
      </c>
      <c r="D90" t="s">
        <v>501</v>
      </c>
      <c r="E90" t="s">
        <v>502</v>
      </c>
      <c r="F90">
        <v>798</v>
      </c>
      <c r="H90" s="20" t="s">
        <v>503</v>
      </c>
    </row>
    <row r="91" spans="1:8" x14ac:dyDescent="0.25">
      <c r="A91">
        <v>87</v>
      </c>
      <c r="D91" t="s">
        <v>126</v>
      </c>
      <c r="E91" t="s">
        <v>504</v>
      </c>
      <c r="F91">
        <v>109</v>
      </c>
    </row>
    <row r="92" spans="1:8" x14ac:dyDescent="0.25">
      <c r="A92">
        <v>88</v>
      </c>
      <c r="D92" t="s">
        <v>505</v>
      </c>
      <c r="E92" t="s">
        <v>506</v>
      </c>
      <c r="F92">
        <v>19</v>
      </c>
    </row>
    <row r="93" spans="1:8" x14ac:dyDescent="0.25">
      <c r="A93">
        <v>89</v>
      </c>
      <c r="D93" t="s">
        <v>163</v>
      </c>
      <c r="E93" t="s">
        <v>507</v>
      </c>
      <c r="F93">
        <v>5353</v>
      </c>
    </row>
    <row r="94" spans="1:8" x14ac:dyDescent="0.25">
      <c r="A94">
        <v>90</v>
      </c>
      <c r="B94" s="1" t="s">
        <v>20</v>
      </c>
      <c r="C94" t="s">
        <v>508</v>
      </c>
    </row>
    <row r="95" spans="1:8" x14ac:dyDescent="0.25">
      <c r="A95">
        <v>91</v>
      </c>
      <c r="B95" s="1" t="s">
        <v>21</v>
      </c>
      <c r="C95" t="s">
        <v>509</v>
      </c>
    </row>
    <row r="96" spans="1:8" x14ac:dyDescent="0.25">
      <c r="A96">
        <v>92</v>
      </c>
      <c r="D96" s="22">
        <v>1</v>
      </c>
      <c r="E96" t="s">
        <v>510</v>
      </c>
      <c r="F96">
        <v>463729</v>
      </c>
    </row>
    <row r="97" spans="1:6" x14ac:dyDescent="0.25">
      <c r="A97">
        <v>93</v>
      </c>
      <c r="D97" s="23">
        <v>2</v>
      </c>
      <c r="E97" t="s">
        <v>511</v>
      </c>
      <c r="F97">
        <v>9074</v>
      </c>
    </row>
    <row r="98" spans="1:6" x14ac:dyDescent="0.25">
      <c r="A98">
        <v>94</v>
      </c>
      <c r="D98" s="24">
        <v>3</v>
      </c>
      <c r="E98" t="s">
        <v>512</v>
      </c>
      <c r="F98">
        <v>26835</v>
      </c>
    </row>
    <row r="99" spans="1:6" x14ac:dyDescent="0.25">
      <c r="A99">
        <v>95</v>
      </c>
      <c r="B99" s="1" t="s">
        <v>22</v>
      </c>
      <c r="C99" t="s">
        <v>513</v>
      </c>
    </row>
    <row r="100" spans="1:6" x14ac:dyDescent="0.25">
      <c r="A100">
        <v>96</v>
      </c>
      <c r="B100" s="1" t="s">
        <v>23</v>
      </c>
      <c r="C100" t="s">
        <v>514</v>
      </c>
    </row>
    <row r="101" spans="1:6" x14ac:dyDescent="0.25">
      <c r="A101">
        <v>97</v>
      </c>
      <c r="B101" s="1" t="s">
        <v>24</v>
      </c>
      <c r="C101" t="s">
        <v>515</v>
      </c>
    </row>
    <row r="102" spans="1:6" x14ac:dyDescent="0.25">
      <c r="A102">
        <v>98</v>
      </c>
      <c r="B102" s="1" t="s">
        <v>25</v>
      </c>
      <c r="C102" t="s">
        <v>516</v>
      </c>
    </row>
    <row r="103" spans="1:6" x14ac:dyDescent="0.25">
      <c r="A103">
        <v>99</v>
      </c>
      <c r="B103" s="1" t="s">
        <v>26</v>
      </c>
      <c r="C103" t="s">
        <v>517</v>
      </c>
    </row>
    <row r="104" spans="1:6" x14ac:dyDescent="0.25">
      <c r="A104">
        <v>100</v>
      </c>
      <c r="B104" s="1" t="s">
        <v>27</v>
      </c>
      <c r="C104" t="s">
        <v>518</v>
      </c>
    </row>
    <row r="105" spans="1:6" x14ac:dyDescent="0.25">
      <c r="A105">
        <v>101</v>
      </c>
      <c r="B105" s="1" t="s">
        <v>28</v>
      </c>
      <c r="C105" t="s">
        <v>519</v>
      </c>
    </row>
    <row r="106" spans="1:6" x14ac:dyDescent="0.25">
      <c r="A106">
        <v>102</v>
      </c>
      <c r="B106" s="1" t="s">
        <v>29</v>
      </c>
      <c r="C106" t="s">
        <v>520</v>
      </c>
    </row>
    <row r="107" spans="1:6" x14ac:dyDescent="0.25">
      <c r="A107">
        <v>103</v>
      </c>
      <c r="B107" s="1" t="s">
        <v>30</v>
      </c>
      <c r="C107" t="s">
        <v>521</v>
      </c>
    </row>
    <row r="108" spans="1:6" x14ac:dyDescent="0.25">
      <c r="A108">
        <v>104</v>
      </c>
      <c r="B108" s="1" t="s">
        <v>31</v>
      </c>
      <c r="C108" t="s">
        <v>522</v>
      </c>
    </row>
    <row r="109" spans="1:6" x14ac:dyDescent="0.25">
      <c r="A109">
        <v>105</v>
      </c>
      <c r="B109" s="1" t="s">
        <v>32</v>
      </c>
      <c r="C109" t="s">
        <v>523</v>
      </c>
    </row>
    <row r="110" spans="1:6" x14ac:dyDescent="0.25">
      <c r="A110">
        <v>106</v>
      </c>
      <c r="B110" s="1" t="s">
        <v>33</v>
      </c>
      <c r="C110" t="s">
        <v>524</v>
      </c>
    </row>
    <row r="111" spans="1:6" x14ac:dyDescent="0.25">
      <c r="A111">
        <v>107</v>
      </c>
      <c r="B111" s="1" t="s">
        <v>34</v>
      </c>
      <c r="C111" s="25" t="s">
        <v>525</v>
      </c>
    </row>
    <row r="112" spans="1:6" x14ac:dyDescent="0.25">
      <c r="A112">
        <v>108</v>
      </c>
      <c r="B112" s="1" t="s">
        <v>35</v>
      </c>
      <c r="C112" s="25" t="s">
        <v>526</v>
      </c>
    </row>
    <row r="113" spans="1:3" x14ac:dyDescent="0.25">
      <c r="A113">
        <v>109</v>
      </c>
      <c r="B113" s="1" t="s">
        <v>36</v>
      </c>
      <c r="C113" t="s">
        <v>527</v>
      </c>
    </row>
    <row r="114" spans="1:3" x14ac:dyDescent="0.25">
      <c r="A114">
        <v>110</v>
      </c>
      <c r="B114" s="1" t="s">
        <v>37</v>
      </c>
      <c r="C114" t="s">
        <v>527</v>
      </c>
    </row>
    <row r="115" spans="1:3" x14ac:dyDescent="0.25">
      <c r="A115">
        <v>111</v>
      </c>
      <c r="B115" s="1" t="s">
        <v>38</v>
      </c>
      <c r="C115" t="s">
        <v>528</v>
      </c>
    </row>
    <row r="116" spans="1:3" x14ac:dyDescent="0.25">
      <c r="A116">
        <v>112</v>
      </c>
      <c r="B116" s="1" t="s">
        <v>39</v>
      </c>
      <c r="C116" t="s">
        <v>529</v>
      </c>
    </row>
    <row r="117" spans="1:3" x14ac:dyDescent="0.25">
      <c r="A117">
        <v>113</v>
      </c>
      <c r="B117" s="1" t="s">
        <v>40</v>
      </c>
      <c r="C117" t="s">
        <v>530</v>
      </c>
    </row>
    <row r="118" spans="1:3" x14ac:dyDescent="0.25">
      <c r="A118">
        <v>114</v>
      </c>
      <c r="B118" s="1" t="s">
        <v>41</v>
      </c>
      <c r="C118" t="s">
        <v>531</v>
      </c>
    </row>
    <row r="119" spans="1:3" x14ac:dyDescent="0.25">
      <c r="A119">
        <v>115</v>
      </c>
      <c r="B119" s="1" t="s">
        <v>42</v>
      </c>
      <c r="C119" t="s">
        <v>532</v>
      </c>
    </row>
    <row r="120" spans="1:3" x14ac:dyDescent="0.25">
      <c r="A120">
        <v>116</v>
      </c>
      <c r="B120" s="1" t="s">
        <v>43</v>
      </c>
      <c r="C120" t="s">
        <v>533</v>
      </c>
    </row>
    <row r="121" spans="1:3" x14ac:dyDescent="0.25">
      <c r="A121">
        <v>117</v>
      </c>
      <c r="B121" s="1" t="s">
        <v>44</v>
      </c>
      <c r="C121" t="s">
        <v>534</v>
      </c>
    </row>
    <row r="122" spans="1:3" x14ac:dyDescent="0.25">
      <c r="A122">
        <v>118</v>
      </c>
    </row>
    <row r="123" spans="1:3" x14ac:dyDescent="0.25">
      <c r="A123">
        <v>119</v>
      </c>
      <c r="C123" s="20" t="s">
        <v>535</v>
      </c>
    </row>
    <row r="124" spans="1:3" x14ac:dyDescent="0.25">
      <c r="A124">
        <v>120</v>
      </c>
      <c r="B124" s="1" t="s">
        <v>12</v>
      </c>
    </row>
    <row r="125" spans="1:3" x14ac:dyDescent="0.25">
      <c r="A125">
        <v>121</v>
      </c>
      <c r="B125" s="1" t="s">
        <v>45</v>
      </c>
    </row>
    <row r="126" spans="1:3" x14ac:dyDescent="0.25">
      <c r="A126">
        <v>122</v>
      </c>
      <c r="B126" s="1" t="s">
        <v>46</v>
      </c>
    </row>
    <row r="127" spans="1:3" x14ac:dyDescent="0.25">
      <c r="A127">
        <v>123</v>
      </c>
      <c r="B127" s="1" t="s">
        <v>47</v>
      </c>
    </row>
    <row r="128" spans="1:3" x14ac:dyDescent="0.25">
      <c r="A128">
        <v>124</v>
      </c>
      <c r="B128" s="1" t="s">
        <v>48</v>
      </c>
    </row>
    <row r="129" spans="1:3" x14ac:dyDescent="0.25">
      <c r="A129">
        <v>125</v>
      </c>
      <c r="B129" s="1" t="s">
        <v>49</v>
      </c>
    </row>
    <row r="130" spans="1:3" x14ac:dyDescent="0.25">
      <c r="A130">
        <v>126</v>
      </c>
      <c r="B130" s="1" t="s">
        <v>50</v>
      </c>
    </row>
    <row r="131" spans="1:3" x14ac:dyDescent="0.25">
      <c r="A131">
        <v>127</v>
      </c>
      <c r="B131" s="1" t="s">
        <v>51</v>
      </c>
      <c r="C131" t="s">
        <v>536</v>
      </c>
    </row>
    <row r="132" spans="1:3" x14ac:dyDescent="0.25">
      <c r="A132">
        <v>128</v>
      </c>
      <c r="B132" s="1" t="s">
        <v>52</v>
      </c>
    </row>
    <row r="133" spans="1:3" x14ac:dyDescent="0.25">
      <c r="A133">
        <v>129</v>
      </c>
      <c r="B133" s="1" t="s">
        <v>53</v>
      </c>
    </row>
    <row r="134" spans="1:3" x14ac:dyDescent="0.25">
      <c r="A134">
        <v>130</v>
      </c>
      <c r="B134" s="1" t="s">
        <v>54</v>
      </c>
    </row>
    <row r="135" spans="1:3" x14ac:dyDescent="0.25">
      <c r="A135">
        <v>131</v>
      </c>
      <c r="B135" s="1" t="s">
        <v>55</v>
      </c>
    </row>
    <row r="136" spans="1:3" x14ac:dyDescent="0.25">
      <c r="A136">
        <v>132</v>
      </c>
      <c r="B136" s="1" t="s">
        <v>56</v>
      </c>
    </row>
    <row r="137" spans="1:3" x14ac:dyDescent="0.25">
      <c r="A137">
        <v>133</v>
      </c>
      <c r="B137" s="1" t="s">
        <v>19</v>
      </c>
    </row>
    <row r="138" spans="1:3" x14ac:dyDescent="0.25">
      <c r="A138">
        <v>134</v>
      </c>
      <c r="B138" s="1" t="s">
        <v>57</v>
      </c>
    </row>
    <row r="139" spans="1:3" x14ac:dyDescent="0.25">
      <c r="A139">
        <v>135</v>
      </c>
      <c r="B139" s="1" t="s">
        <v>58</v>
      </c>
    </row>
    <row r="140" spans="1:3" x14ac:dyDescent="0.25">
      <c r="A140">
        <v>136</v>
      </c>
      <c r="B140" s="1" t="s">
        <v>59</v>
      </c>
    </row>
    <row r="141" spans="1:3" x14ac:dyDescent="0.25">
      <c r="A141">
        <v>137</v>
      </c>
      <c r="B141" s="1" t="s">
        <v>60</v>
      </c>
    </row>
    <row r="142" spans="1:3" x14ac:dyDescent="0.25">
      <c r="A142">
        <v>138</v>
      </c>
      <c r="B142" s="1" t="s">
        <v>61</v>
      </c>
    </row>
    <row r="143" spans="1:3" x14ac:dyDescent="0.25">
      <c r="A143">
        <v>139</v>
      </c>
      <c r="B143" s="1" t="s">
        <v>62</v>
      </c>
    </row>
    <row r="144" spans="1:3" x14ac:dyDescent="0.25">
      <c r="A144">
        <v>140</v>
      </c>
      <c r="B144" s="1" t="s">
        <v>63</v>
      </c>
    </row>
    <row r="145" spans="1:3" x14ac:dyDescent="0.25">
      <c r="A145">
        <v>141</v>
      </c>
      <c r="B145" s="1" t="s">
        <v>64</v>
      </c>
    </row>
    <row r="146" spans="1:3" x14ac:dyDescent="0.25">
      <c r="A146">
        <v>142</v>
      </c>
      <c r="B146" s="1" t="s">
        <v>65</v>
      </c>
    </row>
    <row r="147" spans="1:3" x14ac:dyDescent="0.25">
      <c r="A147">
        <v>143</v>
      </c>
      <c r="B147" s="1" t="s">
        <v>66</v>
      </c>
    </row>
    <row r="148" spans="1:3" x14ac:dyDescent="0.25">
      <c r="A148">
        <v>144</v>
      </c>
      <c r="B148" s="1" t="s">
        <v>67</v>
      </c>
    </row>
    <row r="149" spans="1:3" x14ac:dyDescent="0.25">
      <c r="A149">
        <v>145</v>
      </c>
      <c r="B149" s="1" t="s">
        <v>68</v>
      </c>
    </row>
    <row r="150" spans="1:3" x14ac:dyDescent="0.25">
      <c r="A150">
        <v>146</v>
      </c>
      <c r="B150" s="1" t="s">
        <v>69</v>
      </c>
    </row>
    <row r="151" spans="1:3" x14ac:dyDescent="0.25">
      <c r="A151">
        <v>147</v>
      </c>
      <c r="B151" s="1" t="s">
        <v>70</v>
      </c>
    </row>
    <row r="152" spans="1:3" x14ac:dyDescent="0.25">
      <c r="A152">
        <v>148</v>
      </c>
      <c r="B152" s="1" t="s">
        <v>71</v>
      </c>
    </row>
    <row r="153" spans="1:3" x14ac:dyDescent="0.25">
      <c r="A153">
        <v>149</v>
      </c>
      <c r="B153" s="1" t="s">
        <v>113</v>
      </c>
    </row>
    <row r="154" spans="1:3" x14ac:dyDescent="0.25">
      <c r="A154">
        <v>150</v>
      </c>
      <c r="B154" s="1" t="s">
        <v>0</v>
      </c>
      <c r="C154" t="s">
        <v>537</v>
      </c>
    </row>
  </sheetData>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Kolonneforklaring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Julien Vollering</dc:creator>
  <cp:lastModifiedBy>Julien Martin Marie Vollering</cp:lastModifiedBy>
  <dcterms:created xsi:type="dcterms:W3CDTF">2022-06-30T09:00:31Z</dcterms:created>
  <dcterms:modified xsi:type="dcterms:W3CDTF">2022-11-30T14:15:11Z</dcterms:modified>
</cp:coreProperties>
</file>