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ulticonsultas-my.sharepoint.com/personal/heis_multiconsult_no/Documents/fremmedartlista/"/>
    </mc:Choice>
  </mc:AlternateContent>
  <xr:revisionPtr revIDLastSave="28" documentId="8_{B8B9FD64-A10A-43F1-A787-5C2FB6DC99FD}" xr6:coauthVersionLast="47" xr6:coauthVersionMax="47" xr10:uidLastSave="{A590CD8F-34F9-44DB-8A57-6DE04A88CA15}"/>
  <bookViews>
    <workbookView xWindow="-120" yWindow="-120" windowWidth="25995" windowHeight="16440" xr2:uid="{F318FB6A-B2C2-4BD8-B447-7C9620DD285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3" i="1" l="1"/>
  <c r="I8" i="1"/>
  <c r="I9" i="1"/>
  <c r="I6" i="1"/>
  <c r="I4" i="1"/>
  <c r="I2" i="1"/>
  <c r="I10" i="1"/>
</calcChain>
</file>

<file path=xl/sharedStrings.xml><?xml version="1.0" encoding="utf-8"?>
<sst xmlns="http://schemas.openxmlformats.org/spreadsheetml/2006/main" count="451" uniqueCount="236">
  <si>
    <t>A</t>
  </si>
  <si>
    <t>O</t>
  </si>
  <si>
    <t>221331</t>
  </si>
  <si>
    <t>4A</t>
  </si>
  <si>
    <t>Lonicera nigra</t>
  </si>
  <si>
    <t>1</t>
  </si>
  <si>
    <t>281_6621</t>
  </si>
  <si>
    <t>Viken</t>
  </si>
  <si>
    <t>Indre Østfold</t>
  </si>
  <si>
    <t>Øf</t>
  </si>
  <si>
    <t>Spydeberg</t>
  </si>
  <si>
    <t>Spydeberg: SØ for Lysern, flere forvillete busker nær Fiskedammen.</t>
  </si>
  <si>
    <t>Erik Blakstvedt | Jan Ingar I. Båtvik</t>
  </si>
  <si>
    <t>L.</t>
  </si>
  <si>
    <t>OR</t>
  </si>
  <si>
    <t>https://www.unimus.no/felles/bilder/web_hent_bilde.php?id=13974403&amp;type=jpeg</t>
  </si>
  <si>
    <t>AlienSpecie</t>
  </si>
  <si>
    <t>Lav risiko (LO)</t>
  </si>
  <si>
    <t>POINT (281815 6621769)</t>
  </si>
  <si>
    <t>urn:catalog:O:V:221331</t>
  </si>
  <si>
    <t>Naturhistorisk Museum - UiO</t>
  </si>
  <si>
    <t>v</t>
  </si>
  <si>
    <t>ArtKart</t>
  </si>
  <si>
    <t>8_221331</t>
  </si>
  <si>
    <t>O_221331</t>
  </si>
  <si>
    <t>186835</t>
  </si>
  <si>
    <t>Hb</t>
  </si>
  <si>
    <t>261_6647</t>
  </si>
  <si>
    <t>Oslo</t>
  </si>
  <si>
    <t>OA</t>
  </si>
  <si>
    <t>Oslo: Lindøya, NØ for minigolfbanen, N for stien.</t>
  </si>
  <si>
    <t>Tore Berg</t>
  </si>
  <si>
    <t>POINT (260129 6646976)</t>
  </si>
  <si>
    <t>urn:catalog:O:V:186835</t>
  </si>
  <si>
    <t>8_186835</t>
  </si>
  <si>
    <t>O_186835</t>
  </si>
  <si>
    <t>159385</t>
  </si>
  <si>
    <t>261_6657</t>
  </si>
  <si>
    <t>V-skråningen av Ola Narrhøyden, nær sti litt N for hoppbakken, et par busker. Forvillet i tett edell</t>
  </si>
  <si>
    <t>Bærkvist samlet 1.9.1989</t>
  </si>
  <si>
    <t>https://www.unimus.no/felles/bilder/web_hent_bilde.php?id=13711151&amp;type=jpeg</t>
  </si>
  <si>
    <t>POINT (261317 6656077)</t>
  </si>
  <si>
    <t>urn:catalog:O:V:159385</t>
  </si>
  <si>
    <t>8_159385</t>
  </si>
  <si>
    <t>O_159385</t>
  </si>
  <si>
    <t>185914</t>
  </si>
  <si>
    <t>263_6645</t>
  </si>
  <si>
    <t>Oslo: Bekkelaget, Bekkelagveien - krysset Bestemorstien. \1/2 m, spinkel busk i skogkant.</t>
  </si>
  <si>
    <t>POINT (263509 6645943)</t>
  </si>
  <si>
    <t>urn:catalog:O:V:185914</t>
  </si>
  <si>
    <t>8_185914</t>
  </si>
  <si>
    <t>O_185914</t>
  </si>
  <si>
    <t>97377</t>
  </si>
  <si>
    <t>265_6651</t>
  </si>
  <si>
    <t>Tøyen, mellom Grenseveien og Tøyenbadet, i skogkant nær et berg</t>
  </si>
  <si>
    <t>Kåre Arnstein Lye</t>
  </si>
  <si>
    <t>https://www.unimus.no/felles/bilder/web_hent_bilde.php?id=13715768&amp;type=jpeg</t>
  </si>
  <si>
    <t>POINT (264028 6650237)</t>
  </si>
  <si>
    <t>urn:catalog:O:V:97377</t>
  </si>
  <si>
    <t>8_97377</t>
  </si>
  <si>
    <t>O_97377</t>
  </si>
  <si>
    <t>NBF</t>
  </si>
  <si>
    <t>21431376</t>
  </si>
  <si>
    <t>Obs</t>
  </si>
  <si>
    <t>Tøyen, mellom Grenseveien og Tøyenbadet i Oslo, Oslo, Os \i skogkant ved berg</t>
  </si>
  <si>
    <t>https://www.artsobservasjoner.no/Sighting/21431376</t>
  </si>
  <si>
    <t>POINT (264026 6650238)</t>
  </si>
  <si>
    <t>urn:uuid:53abdce5-1f46-4bb2-bdb6-fc758300c473</t>
  </si>
  <si>
    <t>Norsk botanisk forening</t>
  </si>
  <si>
    <t>so2-vascular</t>
  </si>
  <si>
    <t>1010_21431376</t>
  </si>
  <si>
    <t>23407062</t>
  </si>
  <si>
    <t>Tøyen - Ola Narr 492, Oslo, Os</t>
  </si>
  <si>
    <t>Carina Rose|Kamilla Svingen|Kaj-Andreas Hanevik|Simen Hyll Hansen</t>
  </si>
  <si>
    <t>Berg, Tore</t>
  </si>
  <si>
    <t>https://www.artsobservasjoner.no/Sighting/23407062</t>
  </si>
  <si>
    <t>POINT (264137 6650388)</t>
  </si>
  <si>
    <t>urn:uuid:caf7448d-055e-48b1-a73b-6144f799433d</t>
  </si>
  <si>
    <t>1010_23407062</t>
  </si>
  <si>
    <t>326546</t>
  </si>
  <si>
    <t>287_6745</t>
  </si>
  <si>
    <t>Innlandet</t>
  </si>
  <si>
    <t>Stange</t>
  </si>
  <si>
    <t>He</t>
  </si>
  <si>
    <t>Tokstadvika.</t>
  </si>
  <si>
    <t>Johan Kielland-Lund</t>
  </si>
  <si>
    <t>Trond Grøstad</t>
  </si>
  <si>
    <t>https://www.unimus.no/felles/bilder/web_hent_bilde.php?id=13741156&amp;type=jpeg</t>
  </si>
  <si>
    <t>POINT (287725 6744926)</t>
  </si>
  <si>
    <t>urn:catalog:O:V:326546</t>
  </si>
  <si>
    <t>8_326546</t>
  </si>
  <si>
    <t>O_326546</t>
  </si>
  <si>
    <t>326545</t>
  </si>
  <si>
    <t>289_6745</t>
  </si>
  <si>
    <t>Tokstadberget.</t>
  </si>
  <si>
    <t>Reidar Elven</t>
  </si>
  <si>
    <t>https://www.unimus.no/felles/bilder/web_hent_bilde.php?id=13741151&amp;type=jpeg</t>
  </si>
  <si>
    <t>POINT (288029 6744997)</t>
  </si>
  <si>
    <t>urn:catalog:O:V:326545</t>
  </si>
  <si>
    <t>8_326545</t>
  </si>
  <si>
    <t>O_326545</t>
  </si>
  <si>
    <t>p</t>
  </si>
  <si>
    <t>13131/906</t>
  </si>
  <si>
    <t>XL</t>
  </si>
  <si>
    <t>Ex</t>
  </si>
  <si>
    <t>Dupl</t>
  </si>
  <si>
    <t>255_6699</t>
  </si>
  <si>
    <t>Op</t>
  </si>
  <si>
    <t>Gran</t>
  </si>
  <si>
    <t>Kant / [Kode 1; sjelden]</t>
  </si>
  <si>
    <t>Solstad, Heidi</t>
  </si>
  <si>
    <t>O_3Q</t>
  </si>
  <si>
    <t>Fab3</t>
  </si>
  <si>
    <t>op</t>
  </si>
  <si>
    <t>O_3Q_13131/906</t>
  </si>
  <si>
    <t>192739</t>
  </si>
  <si>
    <t>257_6699</t>
  </si>
  <si>
    <t>Hov (3Q-flate 1817) forvillet</t>
  </si>
  <si>
    <t>Heidi Solstad</t>
  </si>
  <si>
    <t>https://www.unimus.no/felles/bilder/web_hent_bilde.php?id=13717475&amp;type=jpeg</t>
  </si>
  <si>
    <t>POINT (256438 6699469)</t>
  </si>
  <si>
    <t>urn:catalog:O:V:192739</t>
  </si>
  <si>
    <t>8_192739</t>
  </si>
  <si>
    <t>O_192739</t>
  </si>
  <si>
    <t>KMN</t>
  </si>
  <si>
    <t>14092</t>
  </si>
  <si>
    <t>137_6499</t>
  </si>
  <si>
    <t>Agder</t>
  </si>
  <si>
    <t>Arendal</t>
  </si>
  <si>
    <t>AA</t>
  </si>
  <si>
    <t>Gunhildsboveien 5, gjenstående i gammel, \herskapelig have. Ved inngangspartiet.</t>
  </si>
  <si>
    <t>Per Arvid Åsen</t>
  </si>
  <si>
    <t>Hanne Hegre, Reidar Elven</t>
  </si>
  <si>
    <t>POINT (136159 6498640)</t>
  </si>
  <si>
    <t>urn:catalog:KMN:V:14092</t>
  </si>
  <si>
    <t>Agder naturmuseum</t>
  </si>
  <si>
    <t>33_14092</t>
  </si>
  <si>
    <t>KMN_14092</t>
  </si>
  <si>
    <t>79925</t>
  </si>
  <si>
    <t>85_6499</t>
  </si>
  <si>
    <t>Iveland</t>
  </si>
  <si>
    <t>Rossås, nordligste bruk \To busker dyrket på fremsiden av hagen</t>
  </si>
  <si>
    <t>Per Arvid Åsen, Elisabeth Goksøyr Åsen</t>
  </si>
  <si>
    <t>POINT (85329 6499029)</t>
  </si>
  <si>
    <t>urn:catalog:KMN:V:79925</t>
  </si>
  <si>
    <t>33_79925</t>
  </si>
  <si>
    <t>KMN_79925</t>
  </si>
  <si>
    <t>17570229</t>
  </si>
  <si>
    <t>-27_6741</t>
  </si>
  <si>
    <t>Vestland</t>
  </si>
  <si>
    <t>Bergen</t>
  </si>
  <si>
    <t>Ho</t>
  </si>
  <si>
    <t>Bergen Gaupås, Bergen, Ve \ /[Kvant.:] 1 Bushes</t>
  </si>
  <si>
    <t>Harri Kivistø</t>
  </si>
  <si>
    <t>Dahl Bysveen, Alf-Marius</t>
  </si>
  <si>
    <t>Quantity: 1 Bushes</t>
  </si>
  <si>
    <t>https://www.artsobservasjoner.no/Sighting/17570229</t>
  </si>
  <si>
    <t>POINT (-26257 6741229)</t>
  </si>
  <si>
    <t>urn:uuid:c380d671-2452-4343-8941-4ae0a7e62104</t>
  </si>
  <si>
    <t>1010_17570229</t>
  </si>
  <si>
    <t>CC</t>
  </si>
  <si>
    <t>F3Nr</t>
  </si>
  <si>
    <t>Ny</t>
  </si>
  <si>
    <t>Ny2</t>
  </si>
  <si>
    <t>Ny2Sub</t>
  </si>
  <si>
    <t>N</t>
  </si>
  <si>
    <t>Institusj</t>
  </si>
  <si>
    <t>CatNr</t>
  </si>
  <si>
    <t>Type</t>
  </si>
  <si>
    <t>AntId</t>
  </si>
  <si>
    <t>Med</t>
  </si>
  <si>
    <t>Kat</t>
  </si>
  <si>
    <t>AdbNr</t>
  </si>
  <si>
    <t>RevNavn (Gyldig_ADB)</t>
  </si>
  <si>
    <t>AktueltNavn</t>
  </si>
  <si>
    <t>IdentificationPrecision</t>
  </si>
  <si>
    <t>HoPr</t>
  </si>
  <si>
    <t>Korr</t>
  </si>
  <si>
    <t>Forkastet</t>
  </si>
  <si>
    <t>Årsak</t>
  </si>
  <si>
    <t>XY_2km</t>
  </si>
  <si>
    <t>PrKl</t>
  </si>
  <si>
    <t>Fy22</t>
  </si>
  <si>
    <t>Ko22</t>
  </si>
  <si>
    <t>Fy</t>
  </si>
  <si>
    <t>Fy#</t>
  </si>
  <si>
    <t>KoNr</t>
  </si>
  <si>
    <t>Kommune</t>
  </si>
  <si>
    <t>Samkopiert lokalitet \ økologi / kvantitet</t>
  </si>
  <si>
    <t>YYYY</t>
  </si>
  <si>
    <t>MM</t>
  </si>
  <si>
    <t>DD</t>
  </si>
  <si>
    <t>Collector</t>
  </si>
  <si>
    <t>IdentifiedBy</t>
  </si>
  <si>
    <t>ScientificName</t>
  </si>
  <si>
    <t>ScientificNameAuthor</t>
  </si>
  <si>
    <t>X33</t>
  </si>
  <si>
    <t>Y33</t>
  </si>
  <si>
    <t>X2km_33</t>
  </si>
  <si>
    <t>Y2km_33</t>
  </si>
  <si>
    <t>CoorPrec</t>
  </si>
  <si>
    <t>KoTreff</t>
  </si>
  <si>
    <t>Datasett_Kode</t>
  </si>
  <si>
    <t>merk</t>
  </si>
  <si>
    <t>URL</t>
  </si>
  <si>
    <t>DørStA</t>
  </si>
  <si>
    <t>Kateg fra FAB3</t>
  </si>
  <si>
    <t>Inkl</t>
  </si>
  <si>
    <t>Kategori fra ArtsKart</t>
  </si>
  <si>
    <t>Geometri</t>
  </si>
  <si>
    <t>OccurenceId</t>
  </si>
  <si>
    <t>Nodeid</t>
  </si>
  <si>
    <t>Institusjonskode</t>
  </si>
  <si>
    <t>Samlingskode</t>
  </si>
  <si>
    <t>Bildedokumentasjon</t>
  </si>
  <si>
    <t>Endringsdato</t>
  </si>
  <si>
    <t>K22</t>
  </si>
  <si>
    <t>Finn</t>
  </si>
  <si>
    <t>OvfNr</t>
  </si>
  <si>
    <t>RENr</t>
  </si>
  <si>
    <t>Id</t>
  </si>
  <si>
    <t>Utvalg</t>
  </si>
  <si>
    <t>Hb_id</t>
  </si>
  <si>
    <t>Sjekkes</t>
  </si>
  <si>
    <t>verbatimCoordinates</t>
  </si>
  <si>
    <t>verbatimSRS</t>
  </si>
  <si>
    <t>ArtObsID</t>
  </si>
  <si>
    <t>identificationQualifier</t>
  </si>
  <si>
    <t>DecimalLatitude</t>
  </si>
  <si>
    <t>DecimalLongitude</t>
  </si>
  <si>
    <t>Dyntaxa ID</t>
  </si>
  <si>
    <t>CoordinateValue</t>
  </si>
  <si>
    <t>Nr</t>
  </si>
  <si>
    <t>Ex2021</t>
  </si>
  <si>
    <t>Cult</t>
  </si>
  <si>
    <t>Tax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</si>
</sst>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rgb="FF495057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8">
    <xf numFmtId="0" fontId="0" fillId="0" borderId="0" xfId="0"/>
    <xf numFmtId="0" fontId="2" fillId="0" borderId="0" xfId="1" applyFill="1"/>
    <xf numFmtId="0" fontId="0" fillId="2" borderId="0" xfId="0" applyFill="1"/>
    <xf numFmtId="0" fontId="0" fillId="3" borderId="0" xfId="0" applyFill="1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1" fontId="0" fillId="0" borderId="0" xfId="0" applyNumberFormat="1"/>
    <xf numFmtId="0" fontId="0" fillId="4" borderId="0" xfId="0" applyFill="1"/>
    <xf numFmtId="14" fontId="0" fillId="0" borderId="0" xfId="0" applyNumberFormat="1"/>
    <xf numFmtId="0" fontId="0" fillId="5" borderId="0" xfId="0" applyFill="1"/>
    <xf numFmtId="0" fontId="2" fillId="0" borderId="0" xfId="1"/>
    <xf numFmtId="0" fontId="1" fillId="0" borderId="0" xfId="0" applyFont="1"/>
    <xf numFmtId="0" fontId="1" fillId="4" borderId="0" xfId="0" applyFont="1" applyFill="1" applyAlignment="1">
      <alignment horizontal="left"/>
    </xf>
    <xf numFmtId="0" fontId="1" fillId="2" borderId="0" xfId="0" applyFont="1" applyFill="1"/>
    <xf numFmtId="0" fontId="1" fillId="6" borderId="0" xfId="0" applyFont="1" applyFill="1"/>
    <xf numFmtId="0" fontId="1" fillId="5" borderId="0" xfId="0" applyFont="1" applyFill="1"/>
    <xf numFmtId="1" fontId="1" fillId="0" borderId="0" xfId="0" applyNumberFormat="1" applyFont="1"/>
    <xf numFmtId="1" fontId="1" fillId="4" borderId="0" xfId="0" applyNumberFormat="1" applyFont="1" applyFill="1"/>
    <xf numFmtId="0" fontId="1" fillId="4" borderId="0" xfId="0" applyFont="1" applyFill="1"/>
    <xf numFmtId="14" fontId="1" fillId="0" borderId="0" xfId="0" applyNumberFormat="1" applyFont="1"/>
    <xf numFmtId="0" fontId="0" fillId="7" borderId="0" xfId="0" applyFill="1"/>
    <xf numFmtId="0" fontId="0" fillId="7" borderId="0" xfId="0" applyFill="1" applyAlignment="1">
      <alignment horizontal="right"/>
    </xf>
    <xf numFmtId="0" fontId="0" fillId="7" borderId="0" xfId="0" applyFill="1" applyAlignment="1">
      <alignment horizontal="left"/>
    </xf>
    <xf numFmtId="0" fontId="1" fillId="7" borderId="0" xfId="0" applyFont="1" applyFill="1" applyAlignment="1">
      <alignment horizontal="left"/>
    </xf>
    <xf numFmtId="1" fontId="0" fillId="7" borderId="0" xfId="0" applyNumberFormat="1" applyFill="1"/>
    <xf numFmtId="0" fontId="2" fillId="7" borderId="0" xfId="1" applyFill="1"/>
    <xf numFmtId="14" fontId="0" fillId="7" borderId="0" xfId="0" applyNumberFormat="1" applyFill="1"/>
    <xf numFmtId="0" fontId="3" fillId="0" borderId="0" xfId="0" applyFo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F8A7DC-AF35-4375-ABF8-222A8D1F96CE}">
  <dimension ref="A1:BX18"/>
  <sheetViews>
    <sheetView tabSelected="1" topLeftCell="R1" workbookViewId="0">
      <selection activeCell="AC16" sqref="AC16"/>
    </sheetView>
  </sheetViews>
  <sheetFormatPr defaultRowHeight="15" x14ac:dyDescent="0.25"/>
  <cols>
    <col min="28" max="28" width="16.140625" customWidth="1"/>
    <col min="29" max="29" width="83.5703125" customWidth="1"/>
    <col min="33" max="33" width="22.85546875" customWidth="1"/>
    <col min="34" max="34" width="25.42578125" customWidth="1"/>
  </cols>
  <sheetData>
    <row r="1" spans="1:76" x14ac:dyDescent="0.25">
      <c r="A1" s="11" t="s">
        <v>160</v>
      </c>
      <c r="B1" s="11" t="s">
        <v>161</v>
      </c>
      <c r="C1" s="11" t="s">
        <v>162</v>
      </c>
      <c r="D1" s="11" t="s">
        <v>163</v>
      </c>
      <c r="E1" s="11" t="s">
        <v>164</v>
      </c>
      <c r="F1" s="11" t="s">
        <v>165</v>
      </c>
      <c r="G1" s="11" t="s">
        <v>166</v>
      </c>
      <c r="H1" s="12" t="s">
        <v>167</v>
      </c>
      <c r="I1" s="11" t="s">
        <v>168</v>
      </c>
      <c r="J1" s="11" t="s">
        <v>169</v>
      </c>
      <c r="K1" s="11" t="s">
        <v>170</v>
      </c>
      <c r="L1" s="11" t="s">
        <v>171</v>
      </c>
      <c r="M1" s="11" t="s">
        <v>172</v>
      </c>
      <c r="N1" s="11" t="s">
        <v>173</v>
      </c>
      <c r="O1" s="11" t="s">
        <v>174</v>
      </c>
      <c r="P1" s="13" t="s">
        <v>175</v>
      </c>
      <c r="Q1" s="14" t="s">
        <v>176</v>
      </c>
      <c r="R1" s="15" t="s">
        <v>177</v>
      </c>
      <c r="S1" s="15" t="s">
        <v>178</v>
      </c>
      <c r="T1" s="15" t="s">
        <v>179</v>
      </c>
      <c r="U1" s="16" t="s">
        <v>180</v>
      </c>
      <c r="V1" s="11" t="s">
        <v>181</v>
      </c>
      <c r="W1" s="11" t="s">
        <v>182</v>
      </c>
      <c r="X1" s="11" t="s">
        <v>183</v>
      </c>
      <c r="Y1" s="5" t="s">
        <v>184</v>
      </c>
      <c r="Z1" s="5" t="s">
        <v>185</v>
      </c>
      <c r="AA1" s="11" t="s">
        <v>186</v>
      </c>
      <c r="AB1" s="11" t="s">
        <v>187</v>
      </c>
      <c r="AC1" s="11" t="s">
        <v>188</v>
      </c>
      <c r="AD1" s="11" t="s">
        <v>189</v>
      </c>
      <c r="AE1" s="11" t="s">
        <v>190</v>
      </c>
      <c r="AF1" s="11" t="s">
        <v>191</v>
      </c>
      <c r="AG1" s="11" t="s">
        <v>192</v>
      </c>
      <c r="AH1" s="11" t="s">
        <v>193</v>
      </c>
      <c r="AI1" s="11"/>
      <c r="AJ1" s="11" t="s">
        <v>194</v>
      </c>
      <c r="AK1" s="11" t="s">
        <v>195</v>
      </c>
      <c r="AL1" s="16" t="s">
        <v>196</v>
      </c>
      <c r="AM1" s="16" t="s">
        <v>197</v>
      </c>
      <c r="AN1" s="16" t="s">
        <v>198</v>
      </c>
      <c r="AO1" s="16" t="s">
        <v>199</v>
      </c>
      <c r="AP1" s="11" t="s">
        <v>200</v>
      </c>
      <c r="AQ1" s="17" t="s">
        <v>201</v>
      </c>
      <c r="AR1" s="18" t="s">
        <v>202</v>
      </c>
      <c r="AS1" s="11" t="s">
        <v>203</v>
      </c>
      <c r="AT1" s="10" t="s">
        <v>204</v>
      </c>
      <c r="AU1" s="11" t="s">
        <v>172</v>
      </c>
      <c r="AV1" s="11" t="s">
        <v>205</v>
      </c>
      <c r="AW1" s="11" t="s">
        <v>206</v>
      </c>
      <c r="AX1" s="11" t="s">
        <v>207</v>
      </c>
      <c r="AY1" s="11" t="s">
        <v>208</v>
      </c>
      <c r="AZ1" s="11" t="s">
        <v>209</v>
      </c>
      <c r="BA1" s="11" t="s">
        <v>210</v>
      </c>
      <c r="BB1" s="11" t="s">
        <v>211</v>
      </c>
      <c r="BC1" s="11" t="s">
        <v>212</v>
      </c>
      <c r="BD1" s="11" t="s">
        <v>213</v>
      </c>
      <c r="BE1" s="11" t="s">
        <v>214</v>
      </c>
      <c r="BF1" s="19" t="s">
        <v>215</v>
      </c>
      <c r="BG1" s="11" t="s">
        <v>216</v>
      </c>
      <c r="BH1" s="11" t="s">
        <v>179</v>
      </c>
      <c r="BI1" s="11" t="s">
        <v>217</v>
      </c>
      <c r="BJ1" s="11" t="s">
        <v>218</v>
      </c>
      <c r="BK1" s="9" t="s">
        <v>219</v>
      </c>
      <c r="BL1" s="11" t="s">
        <v>220</v>
      </c>
      <c r="BM1" s="11" t="s">
        <v>221</v>
      </c>
      <c r="BN1" s="11" t="s">
        <v>222</v>
      </c>
      <c r="BO1" s="11" t="s">
        <v>223</v>
      </c>
      <c r="BP1" t="s">
        <v>224</v>
      </c>
      <c r="BQ1" t="s">
        <v>225</v>
      </c>
      <c r="BR1" t="s">
        <v>226</v>
      </c>
      <c r="BS1" t="s">
        <v>227</v>
      </c>
      <c r="BT1" s="11" t="s">
        <v>228</v>
      </c>
      <c r="BU1" s="11" t="s">
        <v>229</v>
      </c>
      <c r="BV1" s="11" t="s">
        <v>230</v>
      </c>
      <c r="BW1" s="11" t="s">
        <v>231</v>
      </c>
      <c r="BX1" s="11" t="s">
        <v>232</v>
      </c>
    </row>
    <row r="2" spans="1:76" x14ac:dyDescent="0.25">
      <c r="A2">
        <v>364499</v>
      </c>
      <c r="B2">
        <v>271995</v>
      </c>
      <c r="F2" t="s">
        <v>0</v>
      </c>
      <c r="G2" t="s">
        <v>1</v>
      </c>
      <c r="H2" t="s">
        <v>36</v>
      </c>
      <c r="I2" s="1" t="str">
        <f>HYPERLINK(AT2,"Hb")</f>
        <v>Hb</v>
      </c>
      <c r="K2">
        <v>1</v>
      </c>
      <c r="L2" t="s">
        <v>3</v>
      </c>
      <c r="M2">
        <v>101716</v>
      </c>
      <c r="N2" t="s">
        <v>4</v>
      </c>
      <c r="O2" t="s">
        <v>4</v>
      </c>
      <c r="U2" t="s">
        <v>37</v>
      </c>
      <c r="V2" s="2">
        <v>3</v>
      </c>
      <c r="W2" t="s">
        <v>28</v>
      </c>
      <c r="X2" t="s">
        <v>28</v>
      </c>
      <c r="Y2" s="4" t="s">
        <v>29</v>
      </c>
      <c r="Z2" s="5">
        <v>2</v>
      </c>
      <c r="AA2" s="6">
        <v>301</v>
      </c>
      <c r="AB2" s="6" t="s">
        <v>28</v>
      </c>
      <c r="AC2" t="s">
        <v>38</v>
      </c>
      <c r="AD2">
        <v>1989</v>
      </c>
      <c r="AE2">
        <v>6</v>
      </c>
      <c r="AF2">
        <v>4</v>
      </c>
      <c r="AG2" t="s">
        <v>31</v>
      </c>
      <c r="AH2" t="s">
        <v>31</v>
      </c>
      <c r="AJ2" t="s">
        <v>4</v>
      </c>
      <c r="AK2" t="s">
        <v>13</v>
      </c>
      <c r="AL2">
        <v>261317</v>
      </c>
      <c r="AM2">
        <v>6656077</v>
      </c>
      <c r="AN2" s="6">
        <v>261000</v>
      </c>
      <c r="AO2" s="6">
        <v>6657000</v>
      </c>
      <c r="AP2">
        <v>20057</v>
      </c>
      <c r="AR2">
        <v>8</v>
      </c>
      <c r="AS2" t="s">
        <v>39</v>
      </c>
      <c r="AT2" t="s">
        <v>40</v>
      </c>
      <c r="AU2">
        <v>101716</v>
      </c>
      <c r="AW2" s="7" t="s">
        <v>16</v>
      </c>
      <c r="AX2">
        <v>1</v>
      </c>
      <c r="AY2" t="s">
        <v>17</v>
      </c>
      <c r="AZ2" t="s">
        <v>41</v>
      </c>
      <c r="BA2" t="s">
        <v>42</v>
      </c>
      <c r="BB2">
        <v>8</v>
      </c>
      <c r="BC2" t="s">
        <v>20</v>
      </c>
      <c r="BD2" t="s">
        <v>21</v>
      </c>
      <c r="BE2">
        <v>1</v>
      </c>
      <c r="BF2" s="8">
        <v>35053</v>
      </c>
      <c r="BG2" s="9" t="s">
        <v>22</v>
      </c>
      <c r="BI2">
        <v>3</v>
      </c>
      <c r="BJ2">
        <v>442671</v>
      </c>
      <c r="BK2">
        <v>126519</v>
      </c>
      <c r="BL2" t="s">
        <v>43</v>
      </c>
      <c r="BN2" t="s">
        <v>44</v>
      </c>
      <c r="BX2">
        <v>364499</v>
      </c>
    </row>
    <row r="3" spans="1:76" x14ac:dyDescent="0.25">
      <c r="A3" s="20">
        <v>160532</v>
      </c>
      <c r="B3" s="20">
        <v>187556</v>
      </c>
      <c r="C3" s="20"/>
      <c r="D3" s="20"/>
      <c r="E3" s="20"/>
      <c r="F3" s="20" t="s">
        <v>0</v>
      </c>
      <c r="G3" s="20" t="s">
        <v>124</v>
      </c>
      <c r="H3" s="20" t="s">
        <v>125</v>
      </c>
      <c r="I3" s="20" t="s">
        <v>26</v>
      </c>
      <c r="J3" s="20"/>
      <c r="K3" s="20">
        <v>1</v>
      </c>
      <c r="L3" s="20" t="s">
        <v>3</v>
      </c>
      <c r="M3" s="20">
        <v>101716</v>
      </c>
      <c r="N3" s="20" t="s">
        <v>4</v>
      </c>
      <c r="O3" s="20" t="s">
        <v>4</v>
      </c>
      <c r="P3" s="20" t="s">
        <v>5</v>
      </c>
      <c r="Q3" s="20"/>
      <c r="R3" s="20"/>
      <c r="S3" s="20" t="s">
        <v>233</v>
      </c>
      <c r="T3" s="20" t="s">
        <v>234</v>
      </c>
      <c r="U3" s="20" t="s">
        <v>126</v>
      </c>
      <c r="V3" s="20">
        <v>1</v>
      </c>
      <c r="W3" s="20" t="s">
        <v>127</v>
      </c>
      <c r="X3" s="20" t="s">
        <v>128</v>
      </c>
      <c r="Y3" s="20" t="s">
        <v>129</v>
      </c>
      <c r="Z3" s="23">
        <v>9</v>
      </c>
      <c r="AA3" s="24">
        <v>906</v>
      </c>
      <c r="AB3" s="24" t="s">
        <v>128</v>
      </c>
      <c r="AC3" s="20" t="s">
        <v>130</v>
      </c>
      <c r="AD3" s="20">
        <v>1993</v>
      </c>
      <c r="AE3" s="20">
        <v>9</v>
      </c>
      <c r="AF3" s="20">
        <v>16</v>
      </c>
      <c r="AG3" s="20" t="s">
        <v>131</v>
      </c>
      <c r="AH3" s="20" t="s">
        <v>132</v>
      </c>
      <c r="AI3" s="20"/>
      <c r="AJ3" s="20" t="s">
        <v>4</v>
      </c>
      <c r="AK3" s="20" t="s">
        <v>13</v>
      </c>
      <c r="AL3" s="20">
        <v>136159</v>
      </c>
      <c r="AM3" s="20">
        <v>6498640</v>
      </c>
      <c r="AN3" s="24">
        <v>137000</v>
      </c>
      <c r="AO3" s="24">
        <v>6499000</v>
      </c>
      <c r="AP3" s="20">
        <v>71</v>
      </c>
      <c r="AQ3" s="20"/>
      <c r="AR3" s="20">
        <v>33</v>
      </c>
      <c r="AS3" s="20"/>
      <c r="AT3" s="26"/>
      <c r="AU3" s="20">
        <v>101716</v>
      </c>
      <c r="AV3" s="20"/>
      <c r="AW3" s="20" t="s">
        <v>16</v>
      </c>
      <c r="AX3" s="20">
        <v>1</v>
      </c>
      <c r="AY3" s="20" t="s">
        <v>17</v>
      </c>
      <c r="AZ3" s="20" t="s">
        <v>133</v>
      </c>
      <c r="BA3" s="20" t="s">
        <v>134</v>
      </c>
      <c r="BB3" s="20">
        <v>33</v>
      </c>
      <c r="BC3" s="20" t="s">
        <v>135</v>
      </c>
      <c r="BD3" s="20" t="s">
        <v>21</v>
      </c>
      <c r="BE3" s="20"/>
      <c r="BF3" s="26">
        <v>43861</v>
      </c>
      <c r="BG3" s="20" t="s">
        <v>22</v>
      </c>
      <c r="BH3" s="20"/>
      <c r="BI3" s="20">
        <v>4</v>
      </c>
      <c r="BJ3" s="20">
        <v>339396</v>
      </c>
      <c r="BK3" s="20">
        <v>126164</v>
      </c>
      <c r="BL3" s="20" t="s">
        <v>136</v>
      </c>
      <c r="BM3" s="20"/>
      <c r="BN3" s="20" t="s">
        <v>137</v>
      </c>
      <c r="BO3" s="20"/>
      <c r="BP3" s="20"/>
      <c r="BQ3" s="20"/>
      <c r="BR3" s="20"/>
      <c r="BS3" s="20"/>
      <c r="BT3" s="20"/>
      <c r="BU3" s="20"/>
      <c r="BV3" s="20"/>
      <c r="BW3" s="20"/>
      <c r="BX3" s="20">
        <v>160532</v>
      </c>
    </row>
    <row r="4" spans="1:76" x14ac:dyDescent="0.25">
      <c r="A4">
        <v>386277</v>
      </c>
      <c r="B4">
        <v>333807</v>
      </c>
      <c r="F4" t="s">
        <v>0</v>
      </c>
      <c r="G4" t="s">
        <v>1</v>
      </c>
      <c r="H4" t="s">
        <v>52</v>
      </c>
      <c r="I4" s="1" t="str">
        <f>HYPERLINK(AT4,"Hb")</f>
        <v>Hb</v>
      </c>
      <c r="K4">
        <v>1</v>
      </c>
      <c r="L4" t="s">
        <v>3</v>
      </c>
      <c r="M4">
        <v>101716</v>
      </c>
      <c r="N4" t="s">
        <v>4</v>
      </c>
      <c r="O4" t="s">
        <v>4</v>
      </c>
      <c r="U4" t="s">
        <v>53</v>
      </c>
      <c r="V4" s="3">
        <v>1</v>
      </c>
      <c r="W4" t="s">
        <v>28</v>
      </c>
      <c r="X4" t="s">
        <v>28</v>
      </c>
      <c r="Y4" s="4" t="s">
        <v>29</v>
      </c>
      <c r="Z4" s="5">
        <v>2</v>
      </c>
      <c r="AA4" s="6">
        <v>301</v>
      </c>
      <c r="AB4" s="6" t="s">
        <v>28</v>
      </c>
      <c r="AC4" t="s">
        <v>54</v>
      </c>
      <c r="AD4">
        <v>1994</v>
      </c>
      <c r="AE4">
        <v>6</v>
      </c>
      <c r="AF4">
        <v>21</v>
      </c>
      <c r="AG4" t="s">
        <v>55</v>
      </c>
      <c r="AH4" t="s">
        <v>55</v>
      </c>
      <c r="AJ4" t="s">
        <v>4</v>
      </c>
      <c r="AK4" t="s">
        <v>13</v>
      </c>
      <c r="AL4">
        <v>264028</v>
      </c>
      <c r="AM4">
        <v>6650237</v>
      </c>
      <c r="AN4" s="6">
        <v>265000</v>
      </c>
      <c r="AO4" s="6">
        <v>6651000</v>
      </c>
      <c r="AP4">
        <v>71</v>
      </c>
      <c r="AR4">
        <v>8</v>
      </c>
      <c r="AS4" t="s">
        <v>14</v>
      </c>
      <c r="AT4" t="s">
        <v>56</v>
      </c>
      <c r="AU4">
        <v>101716</v>
      </c>
      <c r="AW4" s="7" t="s">
        <v>16</v>
      </c>
      <c r="AX4">
        <v>1</v>
      </c>
      <c r="AY4" t="s">
        <v>17</v>
      </c>
      <c r="AZ4" t="s">
        <v>57</v>
      </c>
      <c r="BA4" t="s">
        <v>58</v>
      </c>
      <c r="BB4">
        <v>8</v>
      </c>
      <c r="BC4" t="s">
        <v>20</v>
      </c>
      <c r="BD4" t="s">
        <v>21</v>
      </c>
      <c r="BE4">
        <v>1</v>
      </c>
      <c r="BF4" s="8">
        <v>34679</v>
      </c>
      <c r="BG4" s="9" t="s">
        <v>22</v>
      </c>
      <c r="BI4">
        <v>3</v>
      </c>
      <c r="BJ4">
        <v>505889</v>
      </c>
      <c r="BK4">
        <v>126520</v>
      </c>
      <c r="BL4" t="s">
        <v>59</v>
      </c>
      <c r="BN4" t="s">
        <v>60</v>
      </c>
      <c r="BX4">
        <v>386277</v>
      </c>
    </row>
    <row r="5" spans="1:76" x14ac:dyDescent="0.25">
      <c r="A5">
        <v>386264</v>
      </c>
      <c r="C5">
        <v>1</v>
      </c>
      <c r="F5" t="s">
        <v>0</v>
      </c>
      <c r="G5" t="s">
        <v>61</v>
      </c>
      <c r="H5" t="s">
        <v>62</v>
      </c>
      <c r="I5" t="s">
        <v>63</v>
      </c>
      <c r="K5">
        <v>1</v>
      </c>
      <c r="L5" t="s">
        <v>3</v>
      </c>
      <c r="M5">
        <v>101716</v>
      </c>
      <c r="N5" t="s">
        <v>4</v>
      </c>
      <c r="O5" t="s">
        <v>4</v>
      </c>
      <c r="U5" t="s">
        <v>53</v>
      </c>
      <c r="V5" s="3">
        <v>1</v>
      </c>
      <c r="W5" t="s">
        <v>28</v>
      </c>
      <c r="X5" t="s">
        <v>28</v>
      </c>
      <c r="Y5" s="4" t="s">
        <v>29</v>
      </c>
      <c r="Z5" s="5">
        <v>2</v>
      </c>
      <c r="AA5" s="6">
        <v>301</v>
      </c>
      <c r="AB5" s="6" t="s">
        <v>28</v>
      </c>
      <c r="AC5" t="s">
        <v>64</v>
      </c>
      <c r="AD5">
        <v>1994</v>
      </c>
      <c r="AE5">
        <v>6</v>
      </c>
      <c r="AF5">
        <v>21</v>
      </c>
      <c r="AG5" t="s">
        <v>55</v>
      </c>
      <c r="AJ5" t="s">
        <v>4</v>
      </c>
      <c r="AK5" t="s">
        <v>13</v>
      </c>
      <c r="AL5">
        <v>264026</v>
      </c>
      <c r="AM5">
        <v>6650238</v>
      </c>
      <c r="AN5" s="6">
        <v>265000</v>
      </c>
      <c r="AO5" s="6">
        <v>6651000</v>
      </c>
      <c r="AP5">
        <v>50</v>
      </c>
      <c r="AR5">
        <v>1010</v>
      </c>
      <c r="AT5" s="8" t="s">
        <v>65</v>
      </c>
      <c r="AU5">
        <v>101716</v>
      </c>
      <c r="AW5" s="7" t="s">
        <v>16</v>
      </c>
      <c r="AX5">
        <v>1</v>
      </c>
      <c r="AY5" t="s">
        <v>17</v>
      </c>
      <c r="AZ5" t="s">
        <v>66</v>
      </c>
      <c r="BA5" t="s">
        <v>67</v>
      </c>
      <c r="BB5">
        <v>1010</v>
      </c>
      <c r="BC5" t="s">
        <v>68</v>
      </c>
      <c r="BD5" t="s">
        <v>69</v>
      </c>
      <c r="BF5" s="8">
        <v>43713.546527777798</v>
      </c>
      <c r="BG5" s="9" t="s">
        <v>22</v>
      </c>
      <c r="BI5">
        <v>6</v>
      </c>
      <c r="BJ5">
        <v>196046</v>
      </c>
      <c r="BL5" t="s">
        <v>70</v>
      </c>
      <c r="BX5">
        <v>386264</v>
      </c>
    </row>
    <row r="6" spans="1:76" x14ac:dyDescent="0.25">
      <c r="A6">
        <v>455470</v>
      </c>
      <c r="B6">
        <v>292743</v>
      </c>
      <c r="F6" t="s">
        <v>0</v>
      </c>
      <c r="G6" t="s">
        <v>1</v>
      </c>
      <c r="H6" t="s">
        <v>79</v>
      </c>
      <c r="I6" s="1" t="str">
        <f>HYPERLINK(AT6,"Hb")</f>
        <v>Hb</v>
      </c>
      <c r="K6">
        <v>1</v>
      </c>
      <c r="L6" t="s">
        <v>3</v>
      </c>
      <c r="M6">
        <v>101716</v>
      </c>
      <c r="N6" t="s">
        <v>4</v>
      </c>
      <c r="O6" t="s">
        <v>4</v>
      </c>
      <c r="P6" s="2" t="s">
        <v>5</v>
      </c>
      <c r="U6" t="s">
        <v>80</v>
      </c>
      <c r="V6" s="3">
        <v>1</v>
      </c>
      <c r="W6" t="s">
        <v>81</v>
      </c>
      <c r="X6" t="s">
        <v>82</v>
      </c>
      <c r="Y6" t="s">
        <v>83</v>
      </c>
      <c r="Z6" s="5">
        <v>4</v>
      </c>
      <c r="AA6" s="6">
        <v>417</v>
      </c>
      <c r="AB6" s="6" t="s">
        <v>82</v>
      </c>
      <c r="AC6" t="s">
        <v>84</v>
      </c>
      <c r="AD6">
        <v>2002</v>
      </c>
      <c r="AE6">
        <v>5</v>
      </c>
      <c r="AF6">
        <v>30</v>
      </c>
      <c r="AG6" t="s">
        <v>85</v>
      </c>
      <c r="AH6" t="s">
        <v>86</v>
      </c>
      <c r="AJ6" t="s">
        <v>4</v>
      </c>
      <c r="AK6" t="s">
        <v>13</v>
      </c>
      <c r="AL6">
        <v>287725</v>
      </c>
      <c r="AM6">
        <v>6744926</v>
      </c>
      <c r="AN6" s="6">
        <v>287000</v>
      </c>
      <c r="AO6" s="6">
        <v>6745000</v>
      </c>
      <c r="AP6">
        <v>71</v>
      </c>
      <c r="AR6">
        <v>8</v>
      </c>
      <c r="AS6" t="s">
        <v>14</v>
      </c>
      <c r="AT6" t="s">
        <v>87</v>
      </c>
      <c r="AU6">
        <v>101716</v>
      </c>
      <c r="AW6" s="7" t="s">
        <v>16</v>
      </c>
      <c r="AX6">
        <v>1</v>
      </c>
      <c r="AY6" t="s">
        <v>17</v>
      </c>
      <c r="AZ6" t="s">
        <v>88</v>
      </c>
      <c r="BA6" t="s">
        <v>89</v>
      </c>
      <c r="BB6">
        <v>8</v>
      </c>
      <c r="BC6" t="s">
        <v>20</v>
      </c>
      <c r="BD6" t="s">
        <v>21</v>
      </c>
      <c r="BE6">
        <v>1</v>
      </c>
      <c r="BF6" s="8">
        <v>38609</v>
      </c>
      <c r="BG6" s="9" t="s">
        <v>22</v>
      </c>
      <c r="BI6">
        <v>3</v>
      </c>
      <c r="BJ6">
        <v>465356</v>
      </c>
      <c r="BK6">
        <v>126521</v>
      </c>
      <c r="BL6" t="s">
        <v>90</v>
      </c>
      <c r="BN6" t="s">
        <v>91</v>
      </c>
      <c r="BX6">
        <v>455470</v>
      </c>
    </row>
    <row r="7" spans="1:76" x14ac:dyDescent="0.25">
      <c r="A7" s="20">
        <v>329075</v>
      </c>
      <c r="B7" s="20">
        <v>349763</v>
      </c>
      <c r="C7" s="20"/>
      <c r="D7" s="20"/>
      <c r="E7" s="20"/>
      <c r="F7" s="20" t="s">
        <v>101</v>
      </c>
      <c r="G7" s="20" t="s">
        <v>1</v>
      </c>
      <c r="H7" s="21" t="s">
        <v>102</v>
      </c>
      <c r="I7" s="20" t="s">
        <v>103</v>
      </c>
      <c r="J7" s="20"/>
      <c r="K7" s="20">
        <v>1</v>
      </c>
      <c r="L7" s="20" t="s">
        <v>3</v>
      </c>
      <c r="M7" s="20">
        <v>101716</v>
      </c>
      <c r="N7" s="20" t="s">
        <v>4</v>
      </c>
      <c r="O7" s="20" t="s">
        <v>4</v>
      </c>
      <c r="P7" s="20"/>
      <c r="Q7" s="20"/>
      <c r="R7" s="20"/>
      <c r="S7" s="20" t="s">
        <v>104</v>
      </c>
      <c r="T7" s="20" t="s">
        <v>105</v>
      </c>
      <c r="U7" s="20" t="s">
        <v>106</v>
      </c>
      <c r="V7" s="20">
        <v>1</v>
      </c>
      <c r="W7" s="20"/>
      <c r="X7" s="20"/>
      <c r="Y7" s="22" t="s">
        <v>107</v>
      </c>
      <c r="Z7" s="23">
        <v>5</v>
      </c>
      <c r="AA7" s="20">
        <v>534</v>
      </c>
      <c r="AB7" s="20" t="s">
        <v>108</v>
      </c>
      <c r="AC7" s="20" t="s">
        <v>109</v>
      </c>
      <c r="AD7" s="20">
        <v>2002</v>
      </c>
      <c r="AE7" s="20">
        <v>6</v>
      </c>
      <c r="AF7" s="20">
        <v>20</v>
      </c>
      <c r="AG7" s="20" t="s">
        <v>110</v>
      </c>
      <c r="AH7" s="20"/>
      <c r="AI7" s="20"/>
      <c r="AJ7" s="20" t="s">
        <v>4</v>
      </c>
      <c r="AK7" s="20"/>
      <c r="AL7" s="24">
        <v>255882.152256</v>
      </c>
      <c r="AM7" s="24">
        <v>6699441.4274399998</v>
      </c>
      <c r="AN7" s="24">
        <v>255000</v>
      </c>
      <c r="AO7" s="24">
        <v>6699000</v>
      </c>
      <c r="AP7" s="20">
        <v>106</v>
      </c>
      <c r="AQ7" s="24"/>
      <c r="AR7" s="20" t="s">
        <v>111</v>
      </c>
      <c r="AS7" s="25"/>
      <c r="AT7" s="20"/>
      <c r="AU7" s="20"/>
      <c r="AV7" s="20"/>
      <c r="AW7" s="20"/>
      <c r="AX7" s="20"/>
      <c r="AY7" s="20"/>
      <c r="AZ7" s="20"/>
      <c r="BA7" s="20"/>
      <c r="BB7" s="20"/>
      <c r="BC7" s="20"/>
      <c r="BD7" s="20"/>
      <c r="BE7" s="20"/>
      <c r="BF7" s="20"/>
      <c r="BG7" s="20" t="s">
        <v>112</v>
      </c>
      <c r="BH7" s="20" t="s">
        <v>113</v>
      </c>
      <c r="BI7" s="20">
        <v>6</v>
      </c>
      <c r="BJ7" s="20">
        <v>5332</v>
      </c>
      <c r="BK7" s="20">
        <v>126523</v>
      </c>
      <c r="BL7" s="20" t="s">
        <v>114</v>
      </c>
      <c r="BM7" s="20"/>
      <c r="BN7" s="20"/>
      <c r="BO7" s="20"/>
      <c r="BP7" s="20"/>
      <c r="BQ7" s="20"/>
      <c r="BR7" s="20"/>
      <c r="BS7" s="20"/>
      <c r="BT7" s="20"/>
      <c r="BU7" s="20"/>
      <c r="BV7" s="20"/>
      <c r="BW7" s="20"/>
      <c r="BX7" s="20">
        <v>329075</v>
      </c>
    </row>
    <row r="8" spans="1:76" x14ac:dyDescent="0.25">
      <c r="A8">
        <v>332272</v>
      </c>
      <c r="B8">
        <v>275602</v>
      </c>
      <c r="F8" t="s">
        <v>0</v>
      </c>
      <c r="G8" t="s">
        <v>1</v>
      </c>
      <c r="H8" t="s">
        <v>115</v>
      </c>
      <c r="I8" s="1" t="str">
        <f>HYPERLINK(AT8,"Hb")</f>
        <v>Hb</v>
      </c>
      <c r="K8">
        <v>1</v>
      </c>
      <c r="L8" t="s">
        <v>3</v>
      </c>
      <c r="M8">
        <v>101716</v>
      </c>
      <c r="N8" t="s">
        <v>4</v>
      </c>
      <c r="O8" t="s">
        <v>4</v>
      </c>
      <c r="U8" t="s">
        <v>116</v>
      </c>
      <c r="V8" s="3">
        <v>1</v>
      </c>
      <c r="W8" t="s">
        <v>81</v>
      </c>
      <c r="X8" t="s">
        <v>108</v>
      </c>
      <c r="Y8" t="s">
        <v>107</v>
      </c>
      <c r="Z8" s="5">
        <v>5</v>
      </c>
      <c r="AA8" s="6">
        <v>534</v>
      </c>
      <c r="AB8" s="6" t="s">
        <v>108</v>
      </c>
      <c r="AC8" t="s">
        <v>117</v>
      </c>
      <c r="AD8">
        <v>2002</v>
      </c>
      <c r="AE8">
        <v>6</v>
      </c>
      <c r="AF8">
        <v>20</v>
      </c>
      <c r="AG8" t="s">
        <v>118</v>
      </c>
      <c r="AH8" t="s">
        <v>118</v>
      </c>
      <c r="AJ8" t="s">
        <v>4</v>
      </c>
      <c r="AK8" t="s">
        <v>13</v>
      </c>
      <c r="AL8">
        <v>256438</v>
      </c>
      <c r="AM8">
        <v>6699469</v>
      </c>
      <c r="AN8" s="6">
        <v>257000</v>
      </c>
      <c r="AO8" s="6">
        <v>6699000</v>
      </c>
      <c r="AP8">
        <v>778</v>
      </c>
      <c r="AR8">
        <v>8</v>
      </c>
      <c r="AS8" t="s">
        <v>14</v>
      </c>
      <c r="AT8" t="s">
        <v>119</v>
      </c>
      <c r="AU8">
        <v>101716</v>
      </c>
      <c r="AW8" s="7" t="s">
        <v>16</v>
      </c>
      <c r="AX8">
        <v>1</v>
      </c>
      <c r="AY8" t="s">
        <v>17</v>
      </c>
      <c r="AZ8" t="s">
        <v>120</v>
      </c>
      <c r="BA8" t="s">
        <v>121</v>
      </c>
      <c r="BB8">
        <v>8</v>
      </c>
      <c r="BC8" t="s">
        <v>20</v>
      </c>
      <c r="BD8" t="s">
        <v>21</v>
      </c>
      <c r="BE8">
        <v>1</v>
      </c>
      <c r="BF8" s="8">
        <v>38696</v>
      </c>
      <c r="BG8" s="9" t="s">
        <v>22</v>
      </c>
      <c r="BI8">
        <v>3</v>
      </c>
      <c r="BJ8">
        <v>448150</v>
      </c>
      <c r="BK8">
        <v>126524</v>
      </c>
      <c r="BL8" t="s">
        <v>122</v>
      </c>
      <c r="BN8" t="s">
        <v>123</v>
      </c>
      <c r="BX8">
        <v>332272</v>
      </c>
    </row>
    <row r="9" spans="1:76" x14ac:dyDescent="0.25">
      <c r="A9">
        <v>456050</v>
      </c>
      <c r="B9">
        <v>292742</v>
      </c>
      <c r="F9" t="s">
        <v>0</v>
      </c>
      <c r="G9" t="s">
        <v>1</v>
      </c>
      <c r="H9" t="s">
        <v>92</v>
      </c>
      <c r="I9" s="1" t="str">
        <f>HYPERLINK(AT9,"Hb")</f>
        <v>Hb</v>
      </c>
      <c r="K9">
        <v>1</v>
      </c>
      <c r="L9" t="s">
        <v>3</v>
      </c>
      <c r="M9">
        <v>101716</v>
      </c>
      <c r="N9" t="s">
        <v>4</v>
      </c>
      <c r="O9" t="s">
        <v>4</v>
      </c>
      <c r="P9" s="2" t="s">
        <v>5</v>
      </c>
      <c r="U9" t="s">
        <v>93</v>
      </c>
      <c r="V9" s="3">
        <v>1</v>
      </c>
      <c r="W9" t="s">
        <v>81</v>
      </c>
      <c r="X9" t="s">
        <v>82</v>
      </c>
      <c r="Y9" t="s">
        <v>83</v>
      </c>
      <c r="Z9" s="5">
        <v>4</v>
      </c>
      <c r="AA9" s="6">
        <v>417</v>
      </c>
      <c r="AB9" s="6" t="s">
        <v>82</v>
      </c>
      <c r="AC9" t="s">
        <v>94</v>
      </c>
      <c r="AD9">
        <v>2003</v>
      </c>
      <c r="AE9">
        <v>6</v>
      </c>
      <c r="AF9">
        <v>18</v>
      </c>
      <c r="AG9" t="s">
        <v>85</v>
      </c>
      <c r="AH9" t="s">
        <v>95</v>
      </c>
      <c r="AJ9" t="s">
        <v>4</v>
      </c>
      <c r="AK9" t="s">
        <v>13</v>
      </c>
      <c r="AL9">
        <v>288029</v>
      </c>
      <c r="AM9">
        <v>6744997</v>
      </c>
      <c r="AN9" s="6">
        <v>289000</v>
      </c>
      <c r="AO9" s="6">
        <v>6745000</v>
      </c>
      <c r="AP9">
        <v>71</v>
      </c>
      <c r="AR9">
        <v>8</v>
      </c>
      <c r="AS9" t="s">
        <v>14</v>
      </c>
      <c r="AT9" t="s">
        <v>96</v>
      </c>
      <c r="AU9">
        <v>101716</v>
      </c>
      <c r="AW9" s="7" t="s">
        <v>16</v>
      </c>
      <c r="AX9">
        <v>1</v>
      </c>
      <c r="AY9" t="s">
        <v>17</v>
      </c>
      <c r="AZ9" t="s">
        <v>97</v>
      </c>
      <c r="BA9" t="s">
        <v>98</v>
      </c>
      <c r="BB9">
        <v>8</v>
      </c>
      <c r="BC9" t="s">
        <v>20</v>
      </c>
      <c r="BD9" t="s">
        <v>21</v>
      </c>
      <c r="BE9">
        <v>1</v>
      </c>
      <c r="BF9" s="8">
        <v>38609</v>
      </c>
      <c r="BG9" s="9" t="s">
        <v>22</v>
      </c>
      <c r="BI9">
        <v>3</v>
      </c>
      <c r="BJ9">
        <v>465355</v>
      </c>
      <c r="BK9">
        <v>126522</v>
      </c>
      <c r="BL9" t="s">
        <v>99</v>
      </c>
      <c r="BN9" t="s">
        <v>100</v>
      </c>
      <c r="BX9">
        <v>456050</v>
      </c>
    </row>
    <row r="10" spans="1:76" x14ac:dyDescent="0.25">
      <c r="A10">
        <v>444188</v>
      </c>
      <c r="B10">
        <v>278199</v>
      </c>
      <c r="F10" t="s">
        <v>0</v>
      </c>
      <c r="G10" t="s">
        <v>1</v>
      </c>
      <c r="H10" t="s">
        <v>2</v>
      </c>
      <c r="I10" s="1" t="str">
        <f>HYPERLINK(AT10,"Hb")</f>
        <v>Hb</v>
      </c>
      <c r="K10">
        <v>1</v>
      </c>
      <c r="L10" t="s">
        <v>3</v>
      </c>
      <c r="M10">
        <v>101716</v>
      </c>
      <c r="N10" t="s">
        <v>4</v>
      </c>
      <c r="O10" t="s">
        <v>4</v>
      </c>
      <c r="P10" s="2" t="s">
        <v>5</v>
      </c>
      <c r="U10" t="s">
        <v>6</v>
      </c>
      <c r="V10" s="3">
        <v>1</v>
      </c>
      <c r="W10" t="s">
        <v>7</v>
      </c>
      <c r="X10" t="s">
        <v>8</v>
      </c>
      <c r="Y10" s="4" t="s">
        <v>9</v>
      </c>
      <c r="Z10" s="5">
        <v>1</v>
      </c>
      <c r="AA10" s="6">
        <v>123</v>
      </c>
      <c r="AB10" t="s">
        <v>10</v>
      </c>
      <c r="AC10" t="s">
        <v>11</v>
      </c>
      <c r="AD10">
        <v>2008</v>
      </c>
      <c r="AE10">
        <v>6</v>
      </c>
      <c r="AF10">
        <v>27</v>
      </c>
      <c r="AG10" t="s">
        <v>12</v>
      </c>
      <c r="AH10" t="s">
        <v>12</v>
      </c>
      <c r="AJ10" t="s">
        <v>4</v>
      </c>
      <c r="AK10" t="s">
        <v>13</v>
      </c>
      <c r="AL10">
        <v>281815</v>
      </c>
      <c r="AM10">
        <v>6621769</v>
      </c>
      <c r="AN10" s="6">
        <v>281000</v>
      </c>
      <c r="AO10" s="6">
        <v>6621000</v>
      </c>
      <c r="AP10">
        <v>7</v>
      </c>
      <c r="AR10">
        <v>8</v>
      </c>
      <c r="AS10" t="s">
        <v>14</v>
      </c>
      <c r="AT10" t="s">
        <v>15</v>
      </c>
      <c r="AU10">
        <v>101716</v>
      </c>
      <c r="AW10" s="7" t="s">
        <v>16</v>
      </c>
      <c r="AX10">
        <v>1</v>
      </c>
      <c r="AY10" t="s">
        <v>17</v>
      </c>
      <c r="AZ10" t="s">
        <v>18</v>
      </c>
      <c r="BA10" t="s">
        <v>19</v>
      </c>
      <c r="BB10">
        <v>8</v>
      </c>
      <c r="BC10" t="s">
        <v>20</v>
      </c>
      <c r="BD10" t="s">
        <v>21</v>
      </c>
      <c r="BE10">
        <v>1</v>
      </c>
      <c r="BF10" s="8">
        <v>40225</v>
      </c>
      <c r="BG10" s="9" t="s">
        <v>22</v>
      </c>
      <c r="BI10">
        <v>3</v>
      </c>
      <c r="BJ10">
        <v>450515</v>
      </c>
      <c r="BK10">
        <v>126518</v>
      </c>
      <c r="BL10" t="s">
        <v>23</v>
      </c>
      <c r="BN10" t="s">
        <v>24</v>
      </c>
      <c r="BX10">
        <v>444188</v>
      </c>
    </row>
    <row r="11" spans="1:76" s="20" customFormat="1" x14ac:dyDescent="0.25">
      <c r="A11">
        <v>354576</v>
      </c>
      <c r="B11"/>
      <c r="C11">
        <v>1</v>
      </c>
      <c r="D11">
        <v>1</v>
      </c>
      <c r="E11">
        <v>1</v>
      </c>
      <c r="F11" t="s">
        <v>0</v>
      </c>
      <c r="G11" t="s">
        <v>1</v>
      </c>
      <c r="H11" t="s">
        <v>25</v>
      </c>
      <c r="I11" t="s">
        <v>26</v>
      </c>
      <c r="J11"/>
      <c r="K11">
        <v>1</v>
      </c>
      <c r="L11" t="s">
        <v>3</v>
      </c>
      <c r="M11">
        <v>101716</v>
      </c>
      <c r="N11" t="s">
        <v>4</v>
      </c>
      <c r="O11" t="s">
        <v>4</v>
      </c>
      <c r="P11"/>
      <c r="Q11"/>
      <c r="R11"/>
      <c r="S11"/>
      <c r="T11"/>
      <c r="U11" t="s">
        <v>27</v>
      </c>
      <c r="V11" s="3">
        <v>1</v>
      </c>
      <c r="W11" t="s">
        <v>28</v>
      </c>
      <c r="X11" t="s">
        <v>28</v>
      </c>
      <c r="Y11" s="4" t="s">
        <v>29</v>
      </c>
      <c r="Z11" s="5">
        <v>2</v>
      </c>
      <c r="AA11" s="6">
        <v>301</v>
      </c>
      <c r="AB11" s="6" t="s">
        <v>28</v>
      </c>
      <c r="AC11" t="s">
        <v>30</v>
      </c>
      <c r="AD11">
        <v>2011</v>
      </c>
      <c r="AE11">
        <v>6</v>
      </c>
      <c r="AF11">
        <v>8</v>
      </c>
      <c r="AG11" t="s">
        <v>31</v>
      </c>
      <c r="AH11" t="s">
        <v>31</v>
      </c>
      <c r="AI11"/>
      <c r="AJ11" t="s">
        <v>4</v>
      </c>
      <c r="AK11" t="s">
        <v>13</v>
      </c>
      <c r="AL11">
        <v>260129</v>
      </c>
      <c r="AM11">
        <v>6646976</v>
      </c>
      <c r="AN11" s="6">
        <v>261000</v>
      </c>
      <c r="AO11" s="6">
        <v>6647000</v>
      </c>
      <c r="AP11">
        <v>7</v>
      </c>
      <c r="AQ11"/>
      <c r="AR11">
        <v>8</v>
      </c>
      <c r="AS11" t="s">
        <v>14</v>
      </c>
      <c r="AT11"/>
      <c r="AU11">
        <v>101716</v>
      </c>
      <c r="AV11"/>
      <c r="AW11" s="7" t="s">
        <v>16</v>
      </c>
      <c r="AX11">
        <v>1</v>
      </c>
      <c r="AY11" t="s">
        <v>17</v>
      </c>
      <c r="AZ11" t="s">
        <v>32</v>
      </c>
      <c r="BA11" t="s">
        <v>33</v>
      </c>
      <c r="BB11">
        <v>8</v>
      </c>
      <c r="BC11" t="s">
        <v>20</v>
      </c>
      <c r="BD11" t="s">
        <v>21</v>
      </c>
      <c r="BE11"/>
      <c r="BF11" s="8">
        <v>42937</v>
      </c>
      <c r="BG11" s="9" t="s">
        <v>22</v>
      </c>
      <c r="BH11"/>
      <c r="BI11">
        <v>3</v>
      </c>
      <c r="BJ11">
        <v>446067</v>
      </c>
      <c r="BK11"/>
      <c r="BL11" t="s">
        <v>34</v>
      </c>
      <c r="BM11"/>
      <c r="BN11" t="s">
        <v>35</v>
      </c>
      <c r="BO11"/>
      <c r="BP11"/>
      <c r="BQ11"/>
      <c r="BR11"/>
      <c r="BS11"/>
      <c r="BT11"/>
      <c r="BU11"/>
      <c r="BV11"/>
      <c r="BW11"/>
      <c r="BX11">
        <v>354576</v>
      </c>
    </row>
    <row r="12" spans="1:76" x14ac:dyDescent="0.25">
      <c r="A12">
        <v>382823</v>
      </c>
      <c r="C12">
        <v>1</v>
      </c>
      <c r="D12">
        <v>1</v>
      </c>
      <c r="E12">
        <v>1</v>
      </c>
      <c r="F12" t="s">
        <v>0</v>
      </c>
      <c r="G12" t="s">
        <v>1</v>
      </c>
      <c r="H12" t="s">
        <v>45</v>
      </c>
      <c r="I12" t="s">
        <v>26</v>
      </c>
      <c r="K12">
        <v>1</v>
      </c>
      <c r="L12" t="s">
        <v>3</v>
      </c>
      <c r="M12">
        <v>101716</v>
      </c>
      <c r="N12" t="s">
        <v>4</v>
      </c>
      <c r="O12" t="s">
        <v>4</v>
      </c>
      <c r="U12" t="s">
        <v>46</v>
      </c>
      <c r="V12" s="3">
        <v>1</v>
      </c>
      <c r="W12" t="s">
        <v>28</v>
      </c>
      <c r="X12" t="s">
        <v>28</v>
      </c>
      <c r="Y12" s="4" t="s">
        <v>29</v>
      </c>
      <c r="Z12" s="5">
        <v>2</v>
      </c>
      <c r="AA12" s="6">
        <v>301</v>
      </c>
      <c r="AB12" s="6" t="s">
        <v>28</v>
      </c>
      <c r="AC12" t="s">
        <v>47</v>
      </c>
      <c r="AD12">
        <v>2012</v>
      </c>
      <c r="AE12">
        <v>5</v>
      </c>
      <c r="AF12">
        <v>22</v>
      </c>
      <c r="AG12" t="s">
        <v>31</v>
      </c>
      <c r="AH12" t="s">
        <v>31</v>
      </c>
      <c r="AJ12" t="s">
        <v>4</v>
      </c>
      <c r="AK12" t="s">
        <v>13</v>
      </c>
      <c r="AL12">
        <v>263509</v>
      </c>
      <c r="AM12">
        <v>6645943</v>
      </c>
      <c r="AN12" s="6">
        <v>263000</v>
      </c>
      <c r="AO12" s="6">
        <v>6645000</v>
      </c>
      <c r="AP12">
        <v>1</v>
      </c>
      <c r="AR12">
        <v>8</v>
      </c>
      <c r="AS12" t="s">
        <v>14</v>
      </c>
      <c r="AU12">
        <v>101716</v>
      </c>
      <c r="AW12" s="7" t="s">
        <v>16</v>
      </c>
      <c r="AX12">
        <v>1</v>
      </c>
      <c r="AY12" t="s">
        <v>17</v>
      </c>
      <c r="AZ12" t="s">
        <v>48</v>
      </c>
      <c r="BA12" t="s">
        <v>49</v>
      </c>
      <c r="BB12">
        <v>8</v>
      </c>
      <c r="BC12" t="s">
        <v>20</v>
      </c>
      <c r="BD12" t="s">
        <v>21</v>
      </c>
      <c r="BF12" s="8">
        <v>42845</v>
      </c>
      <c r="BG12" s="9" t="s">
        <v>22</v>
      </c>
      <c r="BI12">
        <v>3</v>
      </c>
      <c r="BJ12">
        <v>445573</v>
      </c>
      <c r="BL12" t="s">
        <v>50</v>
      </c>
      <c r="BN12" t="s">
        <v>51</v>
      </c>
      <c r="BX12">
        <v>382823</v>
      </c>
    </row>
    <row r="13" spans="1:76" s="20" customFormat="1" x14ac:dyDescent="0.25">
      <c r="A13" s="20">
        <v>50760</v>
      </c>
      <c r="C13" s="20">
        <v>1</v>
      </c>
      <c r="D13" s="20">
        <v>1</v>
      </c>
      <c r="E13" s="20">
        <v>1</v>
      </c>
      <c r="F13" s="20" t="s">
        <v>0</v>
      </c>
      <c r="G13" s="20" t="s">
        <v>61</v>
      </c>
      <c r="H13" s="20" t="s">
        <v>147</v>
      </c>
      <c r="I13" s="25" t="str">
        <f>HYPERLINK(AT13,"Foto")</f>
        <v>Foto</v>
      </c>
      <c r="K13" s="20">
        <v>1</v>
      </c>
      <c r="L13" s="20" t="s">
        <v>3</v>
      </c>
      <c r="M13" s="20">
        <v>101716</v>
      </c>
      <c r="N13" s="20" t="s">
        <v>4</v>
      </c>
      <c r="O13" s="20" t="s">
        <v>4</v>
      </c>
      <c r="S13" s="20" t="s">
        <v>233</v>
      </c>
      <c r="T13" s="20" t="s">
        <v>235</v>
      </c>
      <c r="U13" s="20" t="s">
        <v>148</v>
      </c>
      <c r="V13" s="20">
        <v>1</v>
      </c>
      <c r="W13" s="20" t="s">
        <v>149</v>
      </c>
      <c r="X13" s="20" t="s">
        <v>150</v>
      </c>
      <c r="Y13" s="22" t="s">
        <v>151</v>
      </c>
      <c r="Z13" s="23">
        <v>12</v>
      </c>
      <c r="AA13" s="24">
        <v>1201</v>
      </c>
      <c r="AB13" s="24" t="s">
        <v>150</v>
      </c>
      <c r="AC13" s="20" t="s">
        <v>152</v>
      </c>
      <c r="AD13" s="20">
        <v>2017</v>
      </c>
      <c r="AE13" s="20">
        <v>7</v>
      </c>
      <c r="AF13" s="20">
        <v>6</v>
      </c>
      <c r="AG13" s="20" t="s">
        <v>153</v>
      </c>
      <c r="AH13" s="20" t="s">
        <v>154</v>
      </c>
      <c r="AJ13" s="20" t="s">
        <v>4</v>
      </c>
      <c r="AK13" s="20" t="s">
        <v>13</v>
      </c>
      <c r="AL13" s="20">
        <v>-26257</v>
      </c>
      <c r="AM13" s="20">
        <v>6741229</v>
      </c>
      <c r="AN13" s="24">
        <v>-27000</v>
      </c>
      <c r="AO13" s="24">
        <v>6741000</v>
      </c>
      <c r="AP13" s="20">
        <v>50</v>
      </c>
      <c r="AR13" s="20">
        <v>1010</v>
      </c>
      <c r="AS13" s="20" t="s">
        <v>155</v>
      </c>
      <c r="AT13" s="26" t="s">
        <v>156</v>
      </c>
      <c r="AU13" s="20">
        <v>101716</v>
      </c>
      <c r="AW13" s="20" t="s">
        <v>16</v>
      </c>
      <c r="AX13" s="20">
        <v>1</v>
      </c>
      <c r="AY13" s="20" t="s">
        <v>17</v>
      </c>
      <c r="AZ13" s="20" t="s">
        <v>157</v>
      </c>
      <c r="BA13" s="20" t="s">
        <v>158</v>
      </c>
      <c r="BB13" s="20">
        <v>1010</v>
      </c>
      <c r="BC13" s="20" t="s">
        <v>68</v>
      </c>
      <c r="BD13" s="20" t="s">
        <v>69</v>
      </c>
      <c r="BE13" s="20">
        <v>1</v>
      </c>
      <c r="BF13" s="26">
        <v>43707.364583333299</v>
      </c>
      <c r="BG13" s="20" t="s">
        <v>22</v>
      </c>
      <c r="BI13" s="20">
        <v>6</v>
      </c>
      <c r="BJ13" s="20">
        <v>126499</v>
      </c>
      <c r="BL13" s="20" t="s">
        <v>159</v>
      </c>
      <c r="BX13" s="20">
        <v>50760</v>
      </c>
    </row>
    <row r="14" spans="1:76" s="20" customFormat="1" x14ac:dyDescent="0.25">
      <c r="A14">
        <v>386900</v>
      </c>
      <c r="B14"/>
      <c r="C14">
        <v>1</v>
      </c>
      <c r="D14"/>
      <c r="E14"/>
      <c r="F14" t="s">
        <v>0</v>
      </c>
      <c r="G14" t="s">
        <v>61</v>
      </c>
      <c r="H14" t="s">
        <v>71</v>
      </c>
      <c r="I14" t="s">
        <v>63</v>
      </c>
      <c r="J14"/>
      <c r="K14">
        <v>1</v>
      </c>
      <c r="L14" t="s">
        <v>3</v>
      </c>
      <c r="M14">
        <v>101716</v>
      </c>
      <c r="N14" t="s">
        <v>4</v>
      </c>
      <c r="O14" t="s">
        <v>4</v>
      </c>
      <c r="P14"/>
      <c r="Q14"/>
      <c r="R14"/>
      <c r="S14" t="s">
        <v>233</v>
      </c>
      <c r="T14" t="s">
        <v>235</v>
      </c>
      <c r="U14" t="s">
        <v>53</v>
      </c>
      <c r="V14" s="3">
        <v>1</v>
      </c>
      <c r="W14" t="s">
        <v>28</v>
      </c>
      <c r="X14" t="s">
        <v>28</v>
      </c>
      <c r="Y14" s="4" t="s">
        <v>29</v>
      </c>
      <c r="Z14" s="5">
        <v>2</v>
      </c>
      <c r="AA14" s="6">
        <v>301</v>
      </c>
      <c r="AB14" s="6" t="s">
        <v>28</v>
      </c>
      <c r="AC14" t="s">
        <v>72</v>
      </c>
      <c r="AD14">
        <v>2019</v>
      </c>
      <c r="AE14">
        <v>5</v>
      </c>
      <c r="AF14">
        <v>21</v>
      </c>
      <c r="AG14" t="s">
        <v>73</v>
      </c>
      <c r="AH14" t="s">
        <v>74</v>
      </c>
      <c r="AI14"/>
      <c r="AJ14" t="s">
        <v>4</v>
      </c>
      <c r="AK14" t="s">
        <v>13</v>
      </c>
      <c r="AL14">
        <v>264137</v>
      </c>
      <c r="AM14">
        <v>6650388</v>
      </c>
      <c r="AN14" s="6">
        <v>265000</v>
      </c>
      <c r="AO14" s="6">
        <v>6651000</v>
      </c>
      <c r="AP14">
        <v>5</v>
      </c>
      <c r="AQ14"/>
      <c r="AR14">
        <v>1010</v>
      </c>
      <c r="AS14"/>
      <c r="AT14" s="8" t="s">
        <v>75</v>
      </c>
      <c r="AU14">
        <v>101716</v>
      </c>
      <c r="AV14"/>
      <c r="AW14" s="7" t="s">
        <v>16</v>
      </c>
      <c r="AX14">
        <v>1</v>
      </c>
      <c r="AY14" t="s">
        <v>17</v>
      </c>
      <c r="AZ14" t="s">
        <v>76</v>
      </c>
      <c r="BA14" t="s">
        <v>77</v>
      </c>
      <c r="BB14">
        <v>1010</v>
      </c>
      <c r="BC14" t="s">
        <v>68</v>
      </c>
      <c r="BD14" t="s">
        <v>69</v>
      </c>
      <c r="BE14"/>
      <c r="BF14" s="8">
        <v>43866.394606481503</v>
      </c>
      <c r="BG14" s="9" t="s">
        <v>22</v>
      </c>
      <c r="BH14"/>
      <c r="BI14">
        <v>6</v>
      </c>
      <c r="BJ14">
        <v>230614</v>
      </c>
      <c r="BK14"/>
      <c r="BL14" t="s">
        <v>78</v>
      </c>
      <c r="BM14"/>
      <c r="BN14"/>
      <c r="BO14"/>
      <c r="BP14"/>
      <c r="BQ14"/>
      <c r="BR14"/>
      <c r="BS14"/>
      <c r="BT14"/>
      <c r="BU14"/>
      <c r="BV14"/>
      <c r="BW14"/>
      <c r="BX14">
        <v>386900</v>
      </c>
    </row>
    <row r="15" spans="1:76" x14ac:dyDescent="0.25">
      <c r="A15" s="20">
        <v>124731</v>
      </c>
      <c r="B15" s="20"/>
      <c r="C15" s="20">
        <v>1</v>
      </c>
      <c r="D15" s="20">
        <v>1</v>
      </c>
      <c r="E15" s="20">
        <v>1</v>
      </c>
      <c r="F15" s="20" t="s">
        <v>0</v>
      </c>
      <c r="G15" s="20" t="s">
        <v>124</v>
      </c>
      <c r="H15" s="20" t="s">
        <v>138</v>
      </c>
      <c r="I15" s="20" t="s">
        <v>26</v>
      </c>
      <c r="J15" s="20"/>
      <c r="K15" s="20">
        <v>1</v>
      </c>
      <c r="L15" s="20" t="s">
        <v>3</v>
      </c>
      <c r="M15" s="20">
        <v>101716</v>
      </c>
      <c r="N15" s="20" t="s">
        <v>4</v>
      </c>
      <c r="O15" s="20" t="s">
        <v>4</v>
      </c>
      <c r="P15" s="20"/>
      <c r="Q15" s="20"/>
      <c r="R15" s="20"/>
      <c r="S15" s="20" t="s">
        <v>233</v>
      </c>
      <c r="T15" s="20" t="s">
        <v>234</v>
      </c>
      <c r="U15" s="20" t="s">
        <v>139</v>
      </c>
      <c r="V15" s="20">
        <v>1</v>
      </c>
      <c r="W15" s="20" t="s">
        <v>127</v>
      </c>
      <c r="X15" s="20" t="s">
        <v>140</v>
      </c>
      <c r="Y15" s="20" t="s">
        <v>129</v>
      </c>
      <c r="Z15" s="23">
        <v>9</v>
      </c>
      <c r="AA15" s="24">
        <v>935</v>
      </c>
      <c r="AB15" s="24" t="s">
        <v>140</v>
      </c>
      <c r="AC15" s="20" t="s">
        <v>141</v>
      </c>
      <c r="AD15" s="20">
        <v>2019</v>
      </c>
      <c r="AE15" s="20">
        <v>6</v>
      </c>
      <c r="AF15" s="20">
        <v>10</v>
      </c>
      <c r="AG15" s="20" t="s">
        <v>142</v>
      </c>
      <c r="AH15" s="20" t="s">
        <v>132</v>
      </c>
      <c r="AI15" s="20"/>
      <c r="AJ15" s="20" t="s">
        <v>4</v>
      </c>
      <c r="AK15" s="20" t="s">
        <v>13</v>
      </c>
      <c r="AL15" s="20">
        <v>85329</v>
      </c>
      <c r="AM15" s="20">
        <v>6499029</v>
      </c>
      <c r="AN15" s="24">
        <v>85000</v>
      </c>
      <c r="AO15" s="24">
        <v>6499000</v>
      </c>
      <c r="AP15" s="20">
        <v>1</v>
      </c>
      <c r="AQ15" s="20"/>
      <c r="AR15" s="20">
        <v>33</v>
      </c>
      <c r="AS15" s="20"/>
      <c r="AT15" s="26"/>
      <c r="AU15" s="20">
        <v>101716</v>
      </c>
      <c r="AV15" s="20"/>
      <c r="AW15" s="20" t="s">
        <v>16</v>
      </c>
      <c r="AX15" s="20">
        <v>1</v>
      </c>
      <c r="AY15" s="20" t="s">
        <v>17</v>
      </c>
      <c r="AZ15" s="20" t="s">
        <v>143</v>
      </c>
      <c r="BA15" s="20" t="s">
        <v>144</v>
      </c>
      <c r="BB15" s="20">
        <v>33</v>
      </c>
      <c r="BC15" s="20" t="s">
        <v>135</v>
      </c>
      <c r="BD15" s="20" t="s">
        <v>21</v>
      </c>
      <c r="BE15" s="20"/>
      <c r="BF15" s="26">
        <v>43861</v>
      </c>
      <c r="BG15" s="20" t="s">
        <v>22</v>
      </c>
      <c r="BH15" s="20"/>
      <c r="BI15" s="20">
        <v>4</v>
      </c>
      <c r="BJ15" s="20">
        <v>354439</v>
      </c>
      <c r="BK15" s="20"/>
      <c r="BL15" s="20" t="s">
        <v>145</v>
      </c>
      <c r="BM15" s="20"/>
      <c r="BN15" s="20" t="s">
        <v>146</v>
      </c>
      <c r="BO15" s="20"/>
      <c r="BP15" s="20"/>
      <c r="BQ15" s="20"/>
      <c r="BR15" s="20"/>
      <c r="BS15" s="20"/>
      <c r="BT15" s="20"/>
      <c r="BU15" s="20"/>
      <c r="BV15" s="20"/>
      <c r="BW15" s="20"/>
      <c r="BX15" s="20">
        <v>124731</v>
      </c>
    </row>
    <row r="18" spans="29:29" ht="17.25" x14ac:dyDescent="0.3">
      <c r="AC18" s="27"/>
    </row>
  </sheetData>
  <sortState xmlns:xlrd2="http://schemas.microsoft.com/office/spreadsheetml/2017/richdata2" ref="A2:BX15">
    <sortCondition ref="AD2:AD15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Solstad, Heidi</dc:creator>
  <cp:lastModifiedBy>Solstad, Heidi</cp:lastModifiedBy>
  <dcterms:created xsi:type="dcterms:W3CDTF">2022-11-30T13:56:55Z</dcterms:created>
  <dcterms:modified xsi:type="dcterms:W3CDTF">2022-12-01T10:45:34Z</dcterms:modified>
</cp:coreProperties>
</file>