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G-arter\Galanthus\"/>
    </mc:Choice>
  </mc:AlternateContent>
  <xr:revisionPtr revIDLastSave="0" documentId="13_ncr:1_{0C27DFAD-372D-4B5B-84A0-7CFCCEDF729E}" xr6:coauthVersionLast="47" xr6:coauthVersionMax="47" xr10:uidLastSave="{00000000-0000-0000-0000-000000000000}"/>
  <bookViews>
    <workbookView xWindow="-108" yWindow="-108" windowWidth="23256" windowHeight="12576" xr2:uid="{F6464D6A-F7D0-41B0-AE63-73FD4047579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6" i="1"/>
  <c r="I2" i="1"/>
  <c r="I8" i="1"/>
  <c r="I7" i="1"/>
</calcChain>
</file>

<file path=xl/sharedStrings.xml><?xml version="1.0" encoding="utf-8"?>
<sst xmlns="http://schemas.openxmlformats.org/spreadsheetml/2006/main" count="242" uniqueCount="163">
  <si>
    <t>A</t>
  </si>
  <si>
    <t>GBIF</t>
  </si>
  <si>
    <t>3058941892</t>
  </si>
  <si>
    <t>4A</t>
  </si>
  <si>
    <t>Galanthus elwesii</t>
  </si>
  <si>
    <t>275_6555</t>
  </si>
  <si>
    <t>Viken</t>
  </si>
  <si>
    <t>Hvaler</t>
  </si>
  <si>
    <t>Øf</t>
  </si>
  <si>
    <t>Mika Tomta</t>
  </si>
  <si>
    <t>grigorenko</t>
  </si>
  <si>
    <t>http://www.gbif.org/occurrence/3058941892</t>
  </si>
  <si>
    <t>https://www.inaturalist.org/observations/70735387</t>
  </si>
  <si>
    <t>DoorKnocker</t>
  </si>
  <si>
    <t>Lav risiko (LO)</t>
  </si>
  <si>
    <t>POINT (274752 6554598)</t>
  </si>
  <si>
    <t>GBIF-noder utenfor Norge</t>
  </si>
  <si>
    <t>import</t>
  </si>
  <si>
    <t>ArtKart</t>
  </si>
  <si>
    <t>40_3058941892</t>
  </si>
  <si>
    <t>3061596768</t>
  </si>
  <si>
    <t>http://www.gbif.org/occurrence/3061596768</t>
  </si>
  <si>
    <t>https://www.inaturalist.org/observations/71141409</t>
  </si>
  <si>
    <t>POINT (274718 6554595)</t>
  </si>
  <si>
    <t>40_3061596768</t>
  </si>
  <si>
    <t>O</t>
  </si>
  <si>
    <t>370434</t>
  </si>
  <si>
    <t>261_6621</t>
  </si>
  <si>
    <t>Ås</t>
  </si>
  <si>
    <t>OA</t>
  </si>
  <si>
    <t>UMB, foran Boksmia vis-à-vis Andedammen, noe forvillet fra blomsterbed.</t>
  </si>
  <si>
    <t>Anders Often</t>
  </si>
  <si>
    <t>T. Tyler</t>
  </si>
  <si>
    <t>OR</t>
  </si>
  <si>
    <t>https://www.unimus.no/felles/bilder/web_hent_bilde.php?id=13702787&amp;type=jpeg</t>
  </si>
  <si>
    <t>POINT (261828 6621919)</t>
  </si>
  <si>
    <t>urn:catalog:O:V:370434</t>
  </si>
  <si>
    <t>Naturhistorisk Museum - UiO</t>
  </si>
  <si>
    <t>v</t>
  </si>
  <si>
    <t>8_370434</t>
  </si>
  <si>
    <t>O_370434</t>
  </si>
  <si>
    <t>188933</t>
  </si>
  <si>
    <t>Hb</t>
  </si>
  <si>
    <t>251_6647</t>
  </si>
  <si>
    <t>Bærum</t>
  </si>
  <si>
    <t>Bærum: Høvikodden, Sandvikveien, N-siden. \Ca. 10 m lang og tett bestand mellom veien og v...</t>
  </si>
  <si>
    <t>Tore Berg</t>
  </si>
  <si>
    <t>POINT (251355 6647880)</t>
  </si>
  <si>
    <t>urn:catalog:O:V:188933</t>
  </si>
  <si>
    <t>8_188933</t>
  </si>
  <si>
    <t>O_188933</t>
  </si>
  <si>
    <t>598604</t>
  </si>
  <si>
    <t>237_6607</t>
  </si>
  <si>
    <t>Vestfold og Telemark</t>
  </si>
  <si>
    <t>Holmestrand</t>
  </si>
  <si>
    <t>Vf</t>
  </si>
  <si>
    <t>Sande</t>
  </si>
  <si>
    <t>Sande. Bjerkøya, V-sida \grasmark</t>
  </si>
  <si>
    <t>Anne Elven | Reidar Elven</t>
  </si>
  <si>
    <t>POINT (236605 6607313)</t>
  </si>
  <si>
    <t>urn:catalog:O:V:598604</t>
  </si>
  <si>
    <t>8_598604</t>
  </si>
  <si>
    <t>O_598604</t>
  </si>
  <si>
    <t>518394</t>
  </si>
  <si>
    <t>1</t>
  </si>
  <si>
    <t>K</t>
  </si>
  <si>
    <t>Ex</t>
  </si>
  <si>
    <t>Div</t>
  </si>
  <si>
    <t>-33_6573</t>
  </si>
  <si>
    <t>Rogaland</t>
  </si>
  <si>
    <t>Stavanger</t>
  </si>
  <si>
    <t>Ro</t>
  </si>
  <si>
    <t>Magda Hundevadt</t>
  </si>
  <si>
    <t>https://www.unimus.no/felles/bilder/web_hent_bilde.php?id=12947589&amp;type=jpeg</t>
  </si>
  <si>
    <t>POINT (-32626 6573815)</t>
  </si>
  <si>
    <t>urn:catalog:O:V:518394</t>
  </si>
  <si>
    <t>8_518394</t>
  </si>
  <si>
    <t>O_518394</t>
  </si>
  <si>
    <t>NBF</t>
  </si>
  <si>
    <t>14285151</t>
  </si>
  <si>
    <t>563_7637</t>
  </si>
  <si>
    <t>Troms og Finnmark</t>
  </si>
  <si>
    <t>Harstad</t>
  </si>
  <si>
    <t>Tr</t>
  </si>
  <si>
    <t>Trondeneshalvøya, Ringberg, Harstad, Tf \ /[Kvant.:] 2</t>
  </si>
  <si>
    <t>Andy B.  Sortland</t>
  </si>
  <si>
    <t>To store individer forvillet i næringsrik og brakk eng.</t>
  </si>
  <si>
    <t>https://www.artsobservasjoner.no/Sighting/14285151</t>
  </si>
  <si>
    <t>POINT (562614 7636144)</t>
  </si>
  <si>
    <t>urn:uuid:1efd6272-cdfb-49be-813f-49607a63ee74</t>
  </si>
  <si>
    <t>Norsk botanisk forening</t>
  </si>
  <si>
    <t>so2-vascular</t>
  </si>
  <si>
    <t>1010_14285151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</si>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</sst>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610D-E9BA-4C0C-9066-B3ECB323779E}">
  <dimension ref="A1:BT9"/>
  <sheetViews>
    <sheetView tabSelected="1" topLeftCell="G1" workbookViewId="0">
      <selection activeCell="N3" sqref="N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75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45.44140625" customWidth="1"/>
  </cols>
  <sheetData>
    <row r="1" spans="1:72" x14ac:dyDescent="0.3">
      <c r="A1" s="10" t="s">
        <v>93</v>
      </c>
      <c r="B1" s="10" t="s">
        <v>94</v>
      </c>
      <c r="C1" s="10" t="s">
        <v>95</v>
      </c>
      <c r="D1" s="10" t="s">
        <v>96</v>
      </c>
      <c r="E1" s="10" t="s">
        <v>97</v>
      </c>
      <c r="F1" s="10" t="s">
        <v>98</v>
      </c>
      <c r="G1" s="10" t="s">
        <v>99</v>
      </c>
      <c r="H1" s="11" t="s">
        <v>100</v>
      </c>
      <c r="I1" s="10" t="s">
        <v>101</v>
      </c>
      <c r="J1" s="10" t="s">
        <v>102</v>
      </c>
      <c r="K1" s="10" t="s">
        <v>103</v>
      </c>
      <c r="L1" s="10" t="s">
        <v>104</v>
      </c>
      <c r="M1" s="10" t="s">
        <v>105</v>
      </c>
      <c r="N1" s="10" t="s">
        <v>106</v>
      </c>
      <c r="O1" s="12" t="s">
        <v>107</v>
      </c>
      <c r="P1" s="13" t="s">
        <v>108</v>
      </c>
      <c r="Q1" s="14" t="s">
        <v>109</v>
      </c>
      <c r="R1" s="14" t="s">
        <v>110</v>
      </c>
      <c r="S1" s="14" t="s">
        <v>111</v>
      </c>
      <c r="T1" s="15" t="s">
        <v>112</v>
      </c>
      <c r="U1" s="10" t="s">
        <v>113</v>
      </c>
      <c r="V1" s="10" t="s">
        <v>114</v>
      </c>
      <c r="W1" s="10" t="s">
        <v>115</v>
      </c>
      <c r="X1" s="4" t="s">
        <v>116</v>
      </c>
      <c r="Y1" s="4" t="s">
        <v>117</v>
      </c>
      <c r="Z1" s="10" t="s">
        <v>118</v>
      </c>
      <c r="AA1" s="10" t="s">
        <v>119</v>
      </c>
      <c r="AB1" s="10" t="s">
        <v>120</v>
      </c>
      <c r="AC1" s="10" t="s">
        <v>121</v>
      </c>
      <c r="AD1" s="10" t="s">
        <v>122</v>
      </c>
      <c r="AE1" s="10" t="s">
        <v>123</v>
      </c>
      <c r="AF1" s="10" t="s">
        <v>124</v>
      </c>
      <c r="AG1" s="10" t="s">
        <v>125</v>
      </c>
      <c r="AH1" s="15" t="s">
        <v>126</v>
      </c>
      <c r="AI1" s="15" t="s">
        <v>127</v>
      </c>
      <c r="AJ1" s="15" t="s">
        <v>128</v>
      </c>
      <c r="AK1" s="15" t="s">
        <v>129</v>
      </c>
      <c r="AL1" s="10" t="s">
        <v>130</v>
      </c>
      <c r="AM1" s="16" t="s">
        <v>131</v>
      </c>
      <c r="AN1" s="17" t="s">
        <v>132</v>
      </c>
      <c r="AO1" s="10" t="s">
        <v>133</v>
      </c>
      <c r="AP1" s="18" t="s">
        <v>134</v>
      </c>
      <c r="AQ1" s="10" t="s">
        <v>105</v>
      </c>
      <c r="AR1" s="10" t="s">
        <v>135</v>
      </c>
      <c r="AS1" s="10" t="s">
        <v>136</v>
      </c>
      <c r="AT1" s="10" t="s">
        <v>137</v>
      </c>
      <c r="AU1" s="10" t="s">
        <v>138</v>
      </c>
      <c r="AV1" s="10" t="s">
        <v>139</v>
      </c>
      <c r="AW1" s="10" t="s">
        <v>140</v>
      </c>
      <c r="AX1" s="10" t="s">
        <v>141</v>
      </c>
      <c r="AY1" s="10" t="s">
        <v>142</v>
      </c>
      <c r="AZ1" s="10" t="s">
        <v>143</v>
      </c>
      <c r="BA1" s="10" t="s">
        <v>144</v>
      </c>
      <c r="BB1" s="19" t="s">
        <v>145</v>
      </c>
      <c r="BC1" s="10" t="s">
        <v>146</v>
      </c>
      <c r="BD1" s="10" t="s">
        <v>111</v>
      </c>
      <c r="BE1" s="10" t="s">
        <v>147</v>
      </c>
      <c r="BF1" s="10" t="s">
        <v>148</v>
      </c>
      <c r="BG1" s="8" t="s">
        <v>149</v>
      </c>
      <c r="BH1" s="10" t="s">
        <v>150</v>
      </c>
      <c r="BI1" s="10" t="s">
        <v>151</v>
      </c>
      <c r="BJ1" s="10" t="s">
        <v>152</v>
      </c>
      <c r="BK1" s="10" t="s">
        <v>153</v>
      </c>
      <c r="BL1" t="s">
        <v>154</v>
      </c>
      <c r="BM1" t="s">
        <v>155</v>
      </c>
      <c r="BN1" t="s">
        <v>156</v>
      </c>
      <c r="BO1" t="s">
        <v>157</v>
      </c>
      <c r="BP1" s="10" t="s">
        <v>158</v>
      </c>
      <c r="BQ1" s="10" t="s">
        <v>159</v>
      </c>
      <c r="BR1" s="10" t="s">
        <v>160</v>
      </c>
      <c r="BS1" s="10" t="s">
        <v>161</v>
      </c>
      <c r="BT1" s="10" t="s">
        <v>93</v>
      </c>
    </row>
    <row r="2" spans="1:72" x14ac:dyDescent="0.3">
      <c r="A2">
        <v>372054</v>
      </c>
      <c r="B2">
        <v>296396</v>
      </c>
      <c r="F2" t="s">
        <v>0</v>
      </c>
      <c r="G2" t="s">
        <v>25</v>
      </c>
      <c r="H2" t="s">
        <v>26</v>
      </c>
      <c r="I2" s="1" t="str">
        <f>HYPERLINK(AP2,"Hb")</f>
        <v>Hb</v>
      </c>
      <c r="K2">
        <v>1</v>
      </c>
      <c r="L2" t="s">
        <v>3</v>
      </c>
      <c r="M2">
        <v>127946</v>
      </c>
      <c r="N2" t="s">
        <v>4</v>
      </c>
      <c r="T2" t="s">
        <v>27</v>
      </c>
      <c r="U2" s="2">
        <v>1</v>
      </c>
      <c r="V2" t="s">
        <v>6</v>
      </c>
      <c r="W2" t="s">
        <v>28</v>
      </c>
      <c r="X2" s="3" t="s">
        <v>29</v>
      </c>
      <c r="Y2" s="4">
        <v>2</v>
      </c>
      <c r="Z2" s="5">
        <v>214</v>
      </c>
      <c r="AA2" t="s">
        <v>28</v>
      </c>
      <c r="AB2" t="s">
        <v>30</v>
      </c>
      <c r="AC2">
        <v>2006</v>
      </c>
      <c r="AD2">
        <v>4</v>
      </c>
      <c r="AE2">
        <v>17</v>
      </c>
      <c r="AF2" t="s">
        <v>31</v>
      </c>
      <c r="AG2" t="s">
        <v>32</v>
      </c>
      <c r="AH2">
        <v>261828</v>
      </c>
      <c r="AI2">
        <v>6621919</v>
      </c>
      <c r="AJ2" s="5">
        <v>261000</v>
      </c>
      <c r="AK2" s="5">
        <v>6621000</v>
      </c>
      <c r="AL2">
        <v>7</v>
      </c>
      <c r="AN2">
        <v>8</v>
      </c>
      <c r="AO2" t="s">
        <v>33</v>
      </c>
      <c r="AP2" t="s">
        <v>34</v>
      </c>
      <c r="AQ2">
        <v>127946</v>
      </c>
      <c r="AS2" s="6" t="s">
        <v>13</v>
      </c>
      <c r="AT2">
        <v>1</v>
      </c>
      <c r="AU2" t="s">
        <v>14</v>
      </c>
      <c r="AV2" t="s">
        <v>35</v>
      </c>
      <c r="AW2" t="s">
        <v>36</v>
      </c>
      <c r="AX2">
        <v>8</v>
      </c>
      <c r="AY2" t="s">
        <v>37</v>
      </c>
      <c r="AZ2" t="s">
        <v>38</v>
      </c>
      <c r="BA2">
        <v>1</v>
      </c>
      <c r="BB2" s="7">
        <v>41095</v>
      </c>
      <c r="BC2" s="8" t="s">
        <v>18</v>
      </c>
      <c r="BE2">
        <v>3</v>
      </c>
      <c r="BF2">
        <v>469754</v>
      </c>
      <c r="BG2">
        <v>86625</v>
      </c>
      <c r="BH2" t="s">
        <v>39</v>
      </c>
      <c r="BJ2" t="s">
        <v>40</v>
      </c>
      <c r="BT2">
        <v>372054</v>
      </c>
    </row>
    <row r="3" spans="1:72" x14ac:dyDescent="0.3">
      <c r="A3">
        <v>306112</v>
      </c>
      <c r="C3">
        <v>1</v>
      </c>
      <c r="D3">
        <v>1</v>
      </c>
      <c r="E3">
        <v>1</v>
      </c>
      <c r="F3" t="s">
        <v>0</v>
      </c>
      <c r="G3" t="s">
        <v>25</v>
      </c>
      <c r="H3" t="s">
        <v>41</v>
      </c>
      <c r="I3" t="s">
        <v>42</v>
      </c>
      <c r="K3">
        <v>1</v>
      </c>
      <c r="L3" t="s">
        <v>3</v>
      </c>
      <c r="M3">
        <v>127946</v>
      </c>
      <c r="N3" t="s">
        <v>4</v>
      </c>
      <c r="T3" t="s">
        <v>43</v>
      </c>
      <c r="U3" s="2">
        <v>1</v>
      </c>
      <c r="V3" t="s">
        <v>6</v>
      </c>
      <c r="W3" t="s">
        <v>44</v>
      </c>
      <c r="X3" s="3" t="s">
        <v>29</v>
      </c>
      <c r="Y3" s="4">
        <v>2</v>
      </c>
      <c r="Z3" s="5">
        <v>219</v>
      </c>
      <c r="AA3" t="s">
        <v>44</v>
      </c>
      <c r="AB3" t="s">
        <v>45</v>
      </c>
      <c r="AC3">
        <v>2016</v>
      </c>
      <c r="AD3">
        <v>4</v>
      </c>
      <c r="AE3">
        <v>5</v>
      </c>
      <c r="AF3" t="s">
        <v>46</v>
      </c>
      <c r="AG3" t="s">
        <v>46</v>
      </c>
      <c r="AH3">
        <v>251355</v>
      </c>
      <c r="AI3">
        <v>6647880</v>
      </c>
      <c r="AJ3" s="5">
        <v>251000</v>
      </c>
      <c r="AK3" s="5">
        <v>6647000</v>
      </c>
      <c r="AL3">
        <v>1</v>
      </c>
      <c r="AN3">
        <v>8</v>
      </c>
      <c r="AO3" t="s">
        <v>33</v>
      </c>
      <c r="AQ3">
        <v>127946</v>
      </c>
      <c r="AS3" s="6" t="s">
        <v>13</v>
      </c>
      <c r="AT3">
        <v>1</v>
      </c>
      <c r="AU3" t="s">
        <v>14</v>
      </c>
      <c r="AV3" t="s">
        <v>47</v>
      </c>
      <c r="AW3" t="s">
        <v>48</v>
      </c>
      <c r="AX3">
        <v>8</v>
      </c>
      <c r="AY3" t="s">
        <v>37</v>
      </c>
      <c r="AZ3" t="s">
        <v>38</v>
      </c>
      <c r="BB3" s="7">
        <v>43069</v>
      </c>
      <c r="BC3" s="8" t="s">
        <v>18</v>
      </c>
      <c r="BE3">
        <v>3</v>
      </c>
      <c r="BF3">
        <v>447225</v>
      </c>
      <c r="BH3" t="s">
        <v>49</v>
      </c>
      <c r="BJ3" t="s">
        <v>50</v>
      </c>
      <c r="BT3">
        <v>306112</v>
      </c>
    </row>
    <row r="4" spans="1:72" x14ac:dyDescent="0.3">
      <c r="A4">
        <v>252310</v>
      </c>
      <c r="C4">
        <v>1</v>
      </c>
      <c r="D4">
        <v>1</v>
      </c>
      <c r="E4">
        <v>1</v>
      </c>
      <c r="F4" t="s">
        <v>0</v>
      </c>
      <c r="G4" t="s">
        <v>25</v>
      </c>
      <c r="H4" t="s">
        <v>51</v>
      </c>
      <c r="I4" t="s">
        <v>42</v>
      </c>
      <c r="K4">
        <v>1</v>
      </c>
      <c r="L4" t="s">
        <v>3</v>
      </c>
      <c r="M4">
        <v>127946</v>
      </c>
      <c r="N4" t="s">
        <v>4</v>
      </c>
      <c r="T4" t="s">
        <v>52</v>
      </c>
      <c r="U4" s="2">
        <v>1</v>
      </c>
      <c r="V4" t="s">
        <v>53</v>
      </c>
      <c r="W4" t="s">
        <v>54</v>
      </c>
      <c r="X4" s="3" t="s">
        <v>55</v>
      </c>
      <c r="Y4" s="4">
        <v>7</v>
      </c>
      <c r="Z4" s="5">
        <v>713</v>
      </c>
      <c r="AA4" t="s">
        <v>56</v>
      </c>
      <c r="AB4" t="s">
        <v>57</v>
      </c>
      <c r="AC4">
        <v>2020</v>
      </c>
      <c r="AD4">
        <v>3</v>
      </c>
      <c r="AE4">
        <v>30</v>
      </c>
      <c r="AF4" t="s">
        <v>58</v>
      </c>
      <c r="AG4" t="s">
        <v>58</v>
      </c>
      <c r="AH4">
        <v>236605</v>
      </c>
      <c r="AI4">
        <v>6607313</v>
      </c>
      <c r="AJ4" s="5">
        <v>237000</v>
      </c>
      <c r="AK4" s="5">
        <v>6607000</v>
      </c>
      <c r="AL4">
        <v>71</v>
      </c>
      <c r="AN4">
        <v>8</v>
      </c>
      <c r="AO4" t="s">
        <v>33</v>
      </c>
      <c r="AQ4">
        <v>127946</v>
      </c>
      <c r="AS4" s="6" t="s">
        <v>13</v>
      </c>
      <c r="AT4">
        <v>1</v>
      </c>
      <c r="AU4" t="s">
        <v>14</v>
      </c>
      <c r="AV4" t="s">
        <v>59</v>
      </c>
      <c r="AW4" t="s">
        <v>60</v>
      </c>
      <c r="AX4">
        <v>8</v>
      </c>
      <c r="AY4" t="s">
        <v>37</v>
      </c>
      <c r="AZ4" t="s">
        <v>38</v>
      </c>
      <c r="BB4" s="7">
        <v>44336</v>
      </c>
      <c r="BC4" s="8" t="s">
        <v>18</v>
      </c>
      <c r="BE4">
        <v>3</v>
      </c>
      <c r="BF4">
        <v>493968</v>
      </c>
      <c r="BH4" t="s">
        <v>61</v>
      </c>
      <c r="BJ4" t="s">
        <v>62</v>
      </c>
      <c r="BT4">
        <v>252310</v>
      </c>
    </row>
    <row r="6" spans="1:72" x14ac:dyDescent="0.3">
      <c r="A6">
        <v>33509</v>
      </c>
      <c r="B6">
        <v>314192</v>
      </c>
      <c r="F6" t="s">
        <v>0</v>
      </c>
      <c r="G6" t="s">
        <v>25</v>
      </c>
      <c r="H6" t="s">
        <v>63</v>
      </c>
      <c r="I6" s="1" t="str">
        <f>HYPERLINK(AP6,"Hb")</f>
        <v>Hb</v>
      </c>
      <c r="K6">
        <v>1</v>
      </c>
      <c r="L6" t="s">
        <v>3</v>
      </c>
      <c r="M6">
        <v>127946</v>
      </c>
      <c r="N6" t="s">
        <v>4</v>
      </c>
      <c r="O6" s="9" t="s">
        <v>64</v>
      </c>
      <c r="Q6" t="s">
        <v>65</v>
      </c>
      <c r="R6" t="s">
        <v>66</v>
      </c>
      <c r="S6" t="s">
        <v>67</v>
      </c>
      <c r="T6" t="s">
        <v>68</v>
      </c>
      <c r="U6" s="9">
        <v>3</v>
      </c>
      <c r="V6" t="s">
        <v>69</v>
      </c>
      <c r="W6" t="s">
        <v>70</v>
      </c>
      <c r="X6" t="s">
        <v>71</v>
      </c>
      <c r="Y6" s="4">
        <v>11</v>
      </c>
      <c r="Z6" s="5">
        <v>1103</v>
      </c>
      <c r="AA6" s="5" t="s">
        <v>70</v>
      </c>
      <c r="AB6" t="s">
        <v>70</v>
      </c>
      <c r="AC6">
        <v>1925</v>
      </c>
      <c r="AD6">
        <v>4</v>
      </c>
      <c r="AE6">
        <v>1</v>
      </c>
      <c r="AF6" t="s">
        <v>72</v>
      </c>
      <c r="AG6" t="s">
        <v>32</v>
      </c>
      <c r="AH6">
        <v>-32626</v>
      </c>
      <c r="AI6">
        <v>6573815</v>
      </c>
      <c r="AJ6" s="5">
        <v>-33000</v>
      </c>
      <c r="AK6" s="5">
        <v>6573000</v>
      </c>
      <c r="AL6">
        <v>10754</v>
      </c>
      <c r="AN6">
        <v>8</v>
      </c>
      <c r="AP6" t="s">
        <v>73</v>
      </c>
      <c r="AQ6">
        <v>127946</v>
      </c>
      <c r="AS6" s="6" t="s">
        <v>13</v>
      </c>
      <c r="AT6">
        <v>1</v>
      </c>
      <c r="AU6" t="s">
        <v>14</v>
      </c>
      <c r="AV6" t="s">
        <v>74</v>
      </c>
      <c r="AW6" t="s">
        <v>75</v>
      </c>
      <c r="AX6">
        <v>8</v>
      </c>
      <c r="AY6" t="s">
        <v>37</v>
      </c>
      <c r="AZ6" t="s">
        <v>38</v>
      </c>
      <c r="BA6">
        <v>1</v>
      </c>
      <c r="BB6" s="7">
        <v>41109</v>
      </c>
      <c r="BC6" s="8" t="s">
        <v>18</v>
      </c>
      <c r="BE6">
        <v>3</v>
      </c>
      <c r="BF6">
        <v>486155</v>
      </c>
      <c r="BG6">
        <v>86626</v>
      </c>
      <c r="BH6" t="s">
        <v>76</v>
      </c>
      <c r="BJ6" t="s">
        <v>77</v>
      </c>
      <c r="BT6">
        <v>33509</v>
      </c>
    </row>
    <row r="7" spans="1:72" x14ac:dyDescent="0.3">
      <c r="A7">
        <v>429931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</v>
      </c>
      <c r="I7" s="1" t="str">
        <f>HYPERLINK(AP7,"Obs")</f>
        <v>Obs</v>
      </c>
      <c r="K7">
        <v>1</v>
      </c>
      <c r="L7" t="s">
        <v>3</v>
      </c>
      <c r="M7">
        <v>127946</v>
      </c>
      <c r="N7" t="s">
        <v>4</v>
      </c>
      <c r="R7" s="20" t="s">
        <v>66</v>
      </c>
      <c r="S7" s="20" t="s">
        <v>67</v>
      </c>
      <c r="T7" t="s">
        <v>5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111</v>
      </c>
      <c r="AA7" s="5" t="s">
        <v>7</v>
      </c>
      <c r="AC7">
        <v>2021</v>
      </c>
      <c r="AD7">
        <v>3</v>
      </c>
      <c r="AE7">
        <v>7</v>
      </c>
      <c r="AF7" t="s">
        <v>9</v>
      </c>
      <c r="AG7" t="s">
        <v>10</v>
      </c>
      <c r="AH7">
        <v>274752</v>
      </c>
      <c r="AI7">
        <v>6554598</v>
      </c>
      <c r="AJ7" s="5">
        <v>275000</v>
      </c>
      <c r="AK7" s="5">
        <v>6555000</v>
      </c>
      <c r="AL7">
        <v>2</v>
      </c>
      <c r="AN7">
        <v>40</v>
      </c>
      <c r="AO7" t="s">
        <v>11</v>
      </c>
      <c r="AP7" t="s">
        <v>12</v>
      </c>
      <c r="AQ7">
        <v>127946</v>
      </c>
      <c r="AS7" s="6" t="s">
        <v>13</v>
      </c>
      <c r="AT7">
        <v>1</v>
      </c>
      <c r="AU7" t="s">
        <v>14</v>
      </c>
      <c r="AV7" t="s">
        <v>15</v>
      </c>
      <c r="AX7">
        <v>40</v>
      </c>
      <c r="AY7" t="s">
        <v>16</v>
      </c>
      <c r="AZ7" t="s">
        <v>17</v>
      </c>
      <c r="BA7">
        <v>1</v>
      </c>
      <c r="BB7" s="7">
        <v>44303.330625000002</v>
      </c>
      <c r="BC7" s="8" t="s">
        <v>18</v>
      </c>
      <c r="BE7">
        <v>4</v>
      </c>
      <c r="BF7">
        <v>379253</v>
      </c>
      <c r="BH7" t="s">
        <v>19</v>
      </c>
      <c r="BT7">
        <v>429931</v>
      </c>
    </row>
    <row r="8" spans="1:72" x14ac:dyDescent="0.3">
      <c r="A8">
        <v>429841</v>
      </c>
      <c r="C8">
        <v>1</v>
      </c>
      <c r="D8">
        <v>1</v>
      </c>
      <c r="E8">
        <v>2</v>
      </c>
      <c r="F8" t="s">
        <v>0</v>
      </c>
      <c r="G8" t="s">
        <v>1</v>
      </c>
      <c r="H8" t="s">
        <v>20</v>
      </c>
      <c r="I8" s="1" t="str">
        <f>HYPERLINK(AP8,"Obs")</f>
        <v>Obs</v>
      </c>
      <c r="K8">
        <v>1</v>
      </c>
      <c r="L8" t="s">
        <v>3</v>
      </c>
      <c r="M8">
        <v>127946</v>
      </c>
      <c r="N8" t="s">
        <v>4</v>
      </c>
      <c r="R8" s="20" t="s">
        <v>66</v>
      </c>
      <c r="S8" s="20" t="s">
        <v>67</v>
      </c>
      <c r="T8" t="s">
        <v>5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111</v>
      </c>
      <c r="AA8" s="5" t="s">
        <v>7</v>
      </c>
      <c r="AC8">
        <v>2021</v>
      </c>
      <c r="AD8">
        <v>3</v>
      </c>
      <c r="AE8">
        <v>13</v>
      </c>
      <c r="AF8" t="s">
        <v>9</v>
      </c>
      <c r="AG8" t="s">
        <v>9</v>
      </c>
      <c r="AH8">
        <v>274718</v>
      </c>
      <c r="AI8">
        <v>6554595</v>
      </c>
      <c r="AJ8" s="5">
        <v>275000</v>
      </c>
      <c r="AK8" s="5">
        <v>6555000</v>
      </c>
      <c r="AL8">
        <v>2</v>
      </c>
      <c r="AN8">
        <v>40</v>
      </c>
      <c r="AO8" t="s">
        <v>21</v>
      </c>
      <c r="AP8" t="s">
        <v>22</v>
      </c>
      <c r="AQ8">
        <v>127946</v>
      </c>
      <c r="AS8" s="6" t="s">
        <v>13</v>
      </c>
      <c r="AT8">
        <v>1</v>
      </c>
      <c r="AU8" t="s">
        <v>14</v>
      </c>
      <c r="AV8" t="s">
        <v>23</v>
      </c>
      <c r="AX8">
        <v>40</v>
      </c>
      <c r="AY8" t="s">
        <v>16</v>
      </c>
      <c r="AZ8" t="s">
        <v>17</v>
      </c>
      <c r="BA8">
        <v>1</v>
      </c>
      <c r="BB8" s="7">
        <v>44303.327523148102</v>
      </c>
      <c r="BC8" s="8" t="s">
        <v>18</v>
      </c>
      <c r="BE8">
        <v>4</v>
      </c>
      <c r="BF8">
        <v>379258</v>
      </c>
      <c r="BH8" t="s">
        <v>24</v>
      </c>
      <c r="BT8">
        <v>429841</v>
      </c>
    </row>
    <row r="9" spans="1:72" x14ac:dyDescent="0.3">
      <c r="A9">
        <v>524371</v>
      </c>
      <c r="B9">
        <v>117567</v>
      </c>
      <c r="F9" t="s">
        <v>0</v>
      </c>
      <c r="G9" t="s">
        <v>78</v>
      </c>
      <c r="H9" t="s">
        <v>79</v>
      </c>
      <c r="I9" s="1" t="str">
        <f>HYPERLINK(AP9,"Foto")</f>
        <v>Foto</v>
      </c>
      <c r="K9">
        <v>1</v>
      </c>
      <c r="L9" t="s">
        <v>3</v>
      </c>
      <c r="M9">
        <v>127946</v>
      </c>
      <c r="N9" t="s">
        <v>4</v>
      </c>
      <c r="Q9" t="s">
        <v>65</v>
      </c>
      <c r="R9" s="20" t="s">
        <v>66</v>
      </c>
      <c r="S9" s="20" t="s">
        <v>162</v>
      </c>
      <c r="T9" t="s">
        <v>80</v>
      </c>
      <c r="U9" s="2">
        <v>1</v>
      </c>
      <c r="V9" t="s">
        <v>81</v>
      </c>
      <c r="W9" t="s">
        <v>82</v>
      </c>
      <c r="X9" s="3" t="s">
        <v>83</v>
      </c>
      <c r="Y9" s="4">
        <v>19</v>
      </c>
      <c r="Z9" s="5">
        <v>1901</v>
      </c>
      <c r="AA9" s="5" t="s">
        <v>82</v>
      </c>
      <c r="AB9" t="s">
        <v>84</v>
      </c>
      <c r="AC9">
        <v>2016</v>
      </c>
      <c r="AD9">
        <v>4</v>
      </c>
      <c r="AE9">
        <v>25</v>
      </c>
      <c r="AF9" t="s">
        <v>85</v>
      </c>
      <c r="AH9">
        <v>562614</v>
      </c>
      <c r="AI9">
        <v>7636144</v>
      </c>
      <c r="AJ9" s="5">
        <v>563000</v>
      </c>
      <c r="AK9" s="5">
        <v>7637000</v>
      </c>
      <c r="AL9">
        <v>5</v>
      </c>
      <c r="AN9">
        <v>1010</v>
      </c>
      <c r="AO9" t="s">
        <v>86</v>
      </c>
      <c r="AP9" s="7" t="s">
        <v>87</v>
      </c>
      <c r="AQ9">
        <v>127946</v>
      </c>
      <c r="AS9" s="6" t="s">
        <v>13</v>
      </c>
      <c r="AT9">
        <v>1</v>
      </c>
      <c r="AU9" t="s">
        <v>14</v>
      </c>
      <c r="AV9" t="s">
        <v>88</v>
      </c>
      <c r="AW9" t="s">
        <v>89</v>
      </c>
      <c r="AX9">
        <v>1010</v>
      </c>
      <c r="AY9" t="s">
        <v>90</v>
      </c>
      <c r="AZ9" t="s">
        <v>91</v>
      </c>
      <c r="BA9">
        <v>1</v>
      </c>
      <c r="BB9" s="7">
        <v>43002.110416666699</v>
      </c>
      <c r="BC9" s="8" t="s">
        <v>18</v>
      </c>
      <c r="BE9">
        <v>6</v>
      </c>
      <c r="BF9">
        <v>102475</v>
      </c>
      <c r="BG9">
        <v>86627</v>
      </c>
      <c r="BH9" t="s">
        <v>92</v>
      </c>
      <c r="BT9">
        <v>524371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2022-12-13T12:32:52Z</dcterms:created>
  <dcterms:modified xsi:type="dcterms:W3CDTF">2022-12-13T13:24:11Z</dcterms:modified>
</cp:coreProperties>
</file>