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ulticonsultas-my.sharepoint.com/personal/heis_multiconsult_no/Documents/fremmedartlista/"/>
    </mc:Choice>
  </mc:AlternateContent>
  <xr:revisionPtr revIDLastSave="10" documentId="8_{5B55C390-83B4-4CC4-A0DE-1F24446D2727}" xr6:coauthVersionLast="47" xr6:coauthVersionMax="47" xr10:uidLastSave="{F8774C31-37F9-4182-B850-D6055CA9A08D}"/>
  <bookViews>
    <workbookView xWindow="-120" yWindow="-120" windowWidth="25185" windowHeight="16440" xr2:uid="{EC36BCDD-5747-4401-AFBC-5192A9C75DD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" i="1" l="1"/>
  <c r="I12" i="1"/>
  <c r="I7" i="1"/>
  <c r="I6" i="1"/>
  <c r="I4" i="1"/>
  <c r="I3" i="1"/>
  <c r="I5" i="1"/>
</calcChain>
</file>

<file path=xl/sharedStrings.xml><?xml version="1.0" encoding="utf-8"?>
<sst xmlns="http://schemas.openxmlformats.org/spreadsheetml/2006/main" count="403" uniqueCount="220">
  <si>
    <t>A</t>
  </si>
  <si>
    <t>KMN</t>
  </si>
  <si>
    <t>49578</t>
  </si>
  <si>
    <t>Hb</t>
  </si>
  <si>
    <t>4A</t>
  </si>
  <si>
    <t>Lonicera ligustrina</t>
  </si>
  <si>
    <t>125_6485</t>
  </si>
  <si>
    <t>Agder</t>
  </si>
  <si>
    <t>Grimstad</t>
  </si>
  <si>
    <t>AA</t>
  </si>
  <si>
    <t>Grimstad Gartneri (heia ml.gartneriet-sommerbolig) // Gjenstående i nedre del av gml.haveanl.fra 1920-30</t>
  </si>
  <si>
    <t>Per Arvid Åsen</t>
  </si>
  <si>
    <t>Hanne Hegre, Reidar Elven</t>
  </si>
  <si>
    <t>Wall.</t>
  </si>
  <si>
    <t>NotApplicable</t>
  </si>
  <si>
    <t>Ikke reproduserende (NR)</t>
  </si>
  <si>
    <t>POINT (124963 6484970)</t>
  </si>
  <si>
    <t>urn:catalog:KMN:V:49578</t>
  </si>
  <si>
    <t>Agder naturmuseum</t>
  </si>
  <si>
    <t>v</t>
  </si>
  <si>
    <t>ArtKart</t>
  </si>
  <si>
    <t>33_49578</t>
  </si>
  <si>
    <t>KMN_49578</t>
  </si>
  <si>
    <t>NBF</t>
  </si>
  <si>
    <t>25630600</t>
  </si>
  <si>
    <t>Obs</t>
  </si>
  <si>
    <t>-23_6605</t>
  </si>
  <si>
    <t>Rogaland</t>
  </si>
  <si>
    <t>Stavanger</t>
  </si>
  <si>
    <t>Ro</t>
  </si>
  <si>
    <t>Finnøy</t>
  </si>
  <si>
    <t>Hauge 3, Stavanger, Ro \NA T43 Plener, parker og liknende NA T43</t>
  </si>
  <si>
    <t>Solbjørg Engen Torvik</t>
  </si>
  <si>
    <t>https://www.artsobservasjoner.no/Sighting/25630600</t>
  </si>
  <si>
    <t>POINT (-22640 6605169)</t>
  </si>
  <si>
    <t>urn:uuid:c48a575b-dd43-40a4-bfc5-89d5737fd1bb</t>
  </si>
  <si>
    <t>Norsk botanisk forening</t>
  </si>
  <si>
    <t>so2-vascular</t>
  </si>
  <si>
    <t>1010_25630600</t>
  </si>
  <si>
    <t>O</t>
  </si>
  <si>
    <t>392547</t>
  </si>
  <si>
    <t>5S</t>
  </si>
  <si>
    <t>Lonicera ligustrina pileata</t>
  </si>
  <si>
    <t>245_6645</t>
  </si>
  <si>
    <t>Viken</t>
  </si>
  <si>
    <t>Asker</t>
  </si>
  <si>
    <t>OA</t>
  </si>
  <si>
    <t>Asker, Sem, Ø for NHL, SØ for Semsveien 168 B, i skog mot gammel frukthave, på/nær det gamle Institu</t>
  </si>
  <si>
    <t>Tore Berg</t>
  </si>
  <si>
    <t>(Oliv.) Franch.</t>
  </si>
  <si>
    <t>2 m høy busk  OR</t>
  </si>
  <si>
    <t>https://www.unimus.no/felles/bilder/web_hent_bilde.php?id=14112303&amp;type=jpeg</t>
  </si>
  <si>
    <t>POINT (244534 6644200)</t>
  </si>
  <si>
    <t>urn:catalog:O:V:392547</t>
  </si>
  <si>
    <t>Naturhistorisk Museum - UiO</t>
  </si>
  <si>
    <t>8_392547</t>
  </si>
  <si>
    <t>O_392547</t>
  </si>
  <si>
    <t>223260</t>
  </si>
  <si>
    <t>-41_6565</t>
  </si>
  <si>
    <t>Sola</t>
  </si>
  <si>
    <t>Sola: Trælastranda øst. \Tilplantet, svakt kalkrik kystlynghei. Humus o...</t>
  </si>
  <si>
    <t>Ulrike Hanssen</t>
  </si>
  <si>
    <t>OR</t>
  </si>
  <si>
    <t>POINT (-41915 6564326)</t>
  </si>
  <si>
    <t>urn:catalog:O:V:223260</t>
  </si>
  <si>
    <t>8_223260</t>
  </si>
  <si>
    <t>O_223260</t>
  </si>
  <si>
    <t>380380</t>
  </si>
  <si>
    <t>Lonicera ligustrina yunnanensis</t>
  </si>
  <si>
    <t>Sem, i skogen Ø f den gamle frukthaven SØ f Sems- vn. 176A-B. Lav, kraftig busk, gjenstående</t>
  </si>
  <si>
    <t>(Franch.) P.S.Hsu &amp; H.J.Wang</t>
  </si>
  <si>
    <t>https://www.unimus.no/felles/bilder/web_hent_bilde.php?id=13657146&amp;type=jpeg</t>
  </si>
  <si>
    <t>AlienSpecie</t>
  </si>
  <si>
    <t>Lav risiko (LO)</t>
  </si>
  <si>
    <t>POINT (244544 6644434)</t>
  </si>
  <si>
    <t>urn:catalog:O:V:380380</t>
  </si>
  <si>
    <t>8_380380</t>
  </si>
  <si>
    <t>O_380380</t>
  </si>
  <si>
    <t>385474</t>
  </si>
  <si>
    <t>Sem, NLH, ca 50 m N f Semsvn. 176B. Ganske stor busk i tett skog. Trolig gjenstående etter Stefan Mu</t>
  </si>
  <si>
    <t>https://www.unimus.no/felles/bilder/web_hent_bilde.php?id=13657827&amp;type=jpeg</t>
  </si>
  <si>
    <t>POINT (244512 6644291)</t>
  </si>
  <si>
    <t>urn:catalog:O:V:385474</t>
  </si>
  <si>
    <t>8_385474</t>
  </si>
  <si>
    <t>O_385474</t>
  </si>
  <si>
    <t>333162</t>
  </si>
  <si>
    <t>-31_6589</t>
  </si>
  <si>
    <t>Rennesøy</t>
  </si>
  <si>
    <t>Rennesøy k.: Vikevåg. \Vegkant, byggefelt.</t>
  </si>
  <si>
    <t>John Inge Johnsen</t>
  </si>
  <si>
    <t>R. Elven</t>
  </si>
  <si>
    <t>https://www.unimus.no/felles/bilder/web_hent_bilde.php?id=13965785&amp;type=jpeg</t>
  </si>
  <si>
    <t>POINT (-31421 6588101)</t>
  </si>
  <si>
    <t>urn:catalog:O:V:333162</t>
  </si>
  <si>
    <t>8_333162</t>
  </si>
  <si>
    <t>O_333162</t>
  </si>
  <si>
    <t>332740</t>
  </si>
  <si>
    <t>Rennesøy k.: NV-siden av Vikefjell. \I bergvegg, rasmark.</t>
  </si>
  <si>
    <t>https://www.unimus.no/felles/bilder/web_hent_bilde.php?id=13965552&amp;type=jpeg</t>
  </si>
  <si>
    <t>POINT (-31309 6588198)</t>
  </si>
  <si>
    <t>urn:catalog:O:V:332740</t>
  </si>
  <si>
    <t>8_332740</t>
  </si>
  <si>
    <t>O_332740</t>
  </si>
  <si>
    <t>588540</t>
  </si>
  <si>
    <t>1</t>
  </si>
  <si>
    <t>-43_6627</t>
  </si>
  <si>
    <t>Tysvær</t>
  </si>
  <si>
    <t>Tysvær: Aksdal edellauskogreservat \Eikeskog</t>
  </si>
  <si>
    <t>POINT (-42558 6626379)</t>
  </si>
  <si>
    <t>urn:catalog:O:V:588540</t>
  </si>
  <si>
    <t>8_588540</t>
  </si>
  <si>
    <t>O_588540</t>
  </si>
  <si>
    <t>23113267</t>
  </si>
  <si>
    <t>-31_6733</t>
  </si>
  <si>
    <t>Vestland</t>
  </si>
  <si>
    <t>Bergen</t>
  </si>
  <si>
    <t>Ho</t>
  </si>
  <si>
    <t>Statsarkivet i Bergen 13, Bergen, Ve \NA T42 Blomsterbed og liknende NA T42</t>
  </si>
  <si>
    <t>Sigrid Bruvoll</t>
  </si>
  <si>
    <t>https://www.artsobservasjoner.no/Sighting/23113267</t>
  </si>
  <si>
    <t>POINT (-30137 6732716)</t>
  </si>
  <si>
    <t>urn:uuid:c113f7f2-e9ac-426f-8a54-3f0c84def3d0</t>
  </si>
  <si>
    <t>1010_23113267</t>
  </si>
  <si>
    <t>21634487</t>
  </si>
  <si>
    <t>47_6959</t>
  </si>
  <si>
    <t>Møre og Romsdal</t>
  </si>
  <si>
    <t>Ålesund</t>
  </si>
  <si>
    <t>MR</t>
  </si>
  <si>
    <t>Ellingsøy: Kverve øst for saltvannsdammen, Ålesund, Mr \ /[Kvant.:] 1 Bushes</t>
  </si>
  <si>
    <t>Dag Holtan</t>
  </si>
  <si>
    <t>På gannel tipp. Quantity: 1 Bushes</t>
  </si>
  <si>
    <t>https://www.artsobservasjoner.no/Sighting/21634487</t>
  </si>
  <si>
    <t>POINT (47331 6959848)</t>
  </si>
  <si>
    <t>urn:uuid:2a347092-de7a-4c00-ae3a-101932266742</t>
  </si>
  <si>
    <t>1010_21634487</t>
  </si>
  <si>
    <t>17080567</t>
  </si>
  <si>
    <t>61_6957</t>
  </si>
  <si>
    <t>Skodje</t>
  </si>
  <si>
    <t>Brusdalsvegen 423, Ålesund, Mr \ /[Kvant.:] 10 m2</t>
  </si>
  <si>
    <t>Sprer seg ved underjordsrenninger. Quantity: 10 m2</t>
  </si>
  <si>
    <t>https://www.artsobservasjoner.no/Sighting/17080567</t>
  </si>
  <si>
    <t>POINT (60101 6956646)</t>
  </si>
  <si>
    <t>urn:uuid:617c2189-54a1-4462-89de-93372eb8ae6f</t>
  </si>
  <si>
    <t>1010_17080567</t>
  </si>
  <si>
    <t>CC</t>
  </si>
  <si>
    <t>F3Nr</t>
  </si>
  <si>
    <t>Ny</t>
  </si>
  <si>
    <t>Ny2</t>
  </si>
  <si>
    <t>Ny2Sub</t>
  </si>
  <si>
    <t>N</t>
  </si>
  <si>
    <t>Institusj</t>
  </si>
  <si>
    <t>CatNr</t>
  </si>
  <si>
    <t>Type</t>
  </si>
  <si>
    <t>AntId</t>
  </si>
  <si>
    <t>Med</t>
  </si>
  <si>
    <t>Kat</t>
  </si>
  <si>
    <t>AdbNr</t>
  </si>
  <si>
    <t>RevNavn (Gyldig_ADB)</t>
  </si>
  <si>
    <t>AktueltNavn</t>
  </si>
  <si>
    <t>IdentificationPrecision</t>
  </si>
  <si>
    <t>HoPr</t>
  </si>
  <si>
    <t>Korr</t>
  </si>
  <si>
    <t>Forkastet</t>
  </si>
  <si>
    <t>Årsak</t>
  </si>
  <si>
    <t>XY_2km</t>
  </si>
  <si>
    <t>PrKl</t>
  </si>
  <si>
    <t>Fy22</t>
  </si>
  <si>
    <t>Ko22</t>
  </si>
  <si>
    <t>Fy</t>
  </si>
  <si>
    <t>Fy#</t>
  </si>
  <si>
    <t>KoNr</t>
  </si>
  <si>
    <t>Kommune</t>
  </si>
  <si>
    <t>Samkopiert lokalitet \ økologi / kvantitet</t>
  </si>
  <si>
    <t>YYYY</t>
  </si>
  <si>
    <t>MM</t>
  </si>
  <si>
    <t>DD</t>
  </si>
  <si>
    <t>Collector</t>
  </si>
  <si>
    <t>IdentifiedBy</t>
  </si>
  <si>
    <t>ScientificName</t>
  </si>
  <si>
    <t>ScientificNameAuthor</t>
  </si>
  <si>
    <t>X33</t>
  </si>
  <si>
    <t>Y33</t>
  </si>
  <si>
    <t>X2km_33</t>
  </si>
  <si>
    <t>Y2km_33</t>
  </si>
  <si>
    <t>CoorPrec</t>
  </si>
  <si>
    <t>KoTreff</t>
  </si>
  <si>
    <t>Datasett_Kode</t>
  </si>
  <si>
    <t>merk</t>
  </si>
  <si>
    <t>URL</t>
  </si>
  <si>
    <t>DørStA</t>
  </si>
  <si>
    <t>Kateg fra FAB3</t>
  </si>
  <si>
    <t>Inkl</t>
  </si>
  <si>
    <t>Kategori fra ArtsKart</t>
  </si>
  <si>
    <t>Geometri</t>
  </si>
  <si>
    <t>OccurenceId</t>
  </si>
  <si>
    <t>Nodeid</t>
  </si>
  <si>
    <t>Institusjonskode</t>
  </si>
  <si>
    <t>Samlingskode</t>
  </si>
  <si>
    <t>Bildedokumentasjon</t>
  </si>
  <si>
    <t>Endringsdato</t>
  </si>
  <si>
    <t>K22</t>
  </si>
  <si>
    <t>Finn</t>
  </si>
  <si>
    <t>OvfNr</t>
  </si>
  <si>
    <t>RENr</t>
  </si>
  <si>
    <t>Id</t>
  </si>
  <si>
    <t>Utvalg</t>
  </si>
  <si>
    <t>Hb_id</t>
  </si>
  <si>
    <t>Sjekkes</t>
  </si>
  <si>
    <t>verbatimCoordinates</t>
  </si>
  <si>
    <t>verbatimSRS</t>
  </si>
  <si>
    <t>ArtObsID</t>
  </si>
  <si>
    <t>identificationQualifier</t>
  </si>
  <si>
    <t>DecimalLatitude</t>
  </si>
  <si>
    <t>DecimalLongitude</t>
  </si>
  <si>
    <t>Dyntaxa ID</t>
  </si>
  <si>
    <t>CoordinateValue</t>
  </si>
  <si>
    <t>Nr</t>
  </si>
  <si>
    <t>Ex2021</t>
  </si>
  <si>
    <t>Cult</t>
  </si>
  <si>
    <t>Tax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</si>
</sst>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0">
    <xf numFmtId="0" fontId="0" fillId="0" borderId="0" xfId="0"/>
    <xf numFmtId="0" fontId="0" fillId="2" borderId="0" xfId="0" applyFill="1"/>
    <xf numFmtId="0" fontId="1" fillId="0" borderId="0" xfId="0" applyFont="1" applyAlignment="1">
      <alignment horizontal="left"/>
    </xf>
    <xf numFmtId="1" fontId="0" fillId="0" borderId="0" xfId="0" applyNumberFormat="1"/>
    <xf numFmtId="14" fontId="0" fillId="0" borderId="0" xfId="0" applyNumberFormat="1"/>
    <xf numFmtId="0" fontId="0" fillId="3" borderId="0" xfId="0" applyFill="1"/>
    <xf numFmtId="0" fontId="0" fillId="4" borderId="0" xfId="0" applyFill="1"/>
    <xf numFmtId="0" fontId="2" fillId="0" borderId="0" xfId="1" applyFill="1"/>
    <xf numFmtId="0" fontId="0" fillId="0" borderId="0" xfId="0" applyAlignment="1">
      <alignment horizontal="left"/>
    </xf>
    <xf numFmtId="0" fontId="0" fillId="5" borderId="0" xfId="0" applyFill="1"/>
    <xf numFmtId="0" fontId="1" fillId="0" borderId="0" xfId="0" applyFont="1"/>
    <xf numFmtId="0" fontId="1" fillId="3" borderId="0" xfId="0" applyFont="1" applyFill="1" applyAlignment="1">
      <alignment horizontal="left"/>
    </xf>
    <xf numFmtId="0" fontId="1" fillId="5" borderId="0" xfId="0" applyFont="1" applyFill="1"/>
    <xf numFmtId="0" fontId="1" fillId="6" borderId="0" xfId="0" applyFont="1" applyFill="1"/>
    <xf numFmtId="0" fontId="1" fillId="4" borderId="0" xfId="0" applyFont="1" applyFill="1"/>
    <xf numFmtId="1" fontId="1" fillId="0" borderId="0" xfId="0" applyNumberFormat="1" applyFont="1"/>
    <xf numFmtId="1" fontId="1" fillId="3" borderId="0" xfId="0" applyNumberFormat="1" applyFont="1" applyFill="1"/>
    <xf numFmtId="0" fontId="1" fillId="3" borderId="0" xfId="0" applyFont="1" applyFill="1"/>
    <xf numFmtId="0" fontId="2" fillId="0" borderId="0" xfId="1"/>
    <xf numFmtId="14" fontId="1" fillId="0" borderId="0" xfId="0" applyNumberFormat="1" applyFo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F53D7A-03CE-4643-897C-4F7B9BEEBE25}">
  <dimension ref="A1:BX13"/>
  <sheetViews>
    <sheetView tabSelected="1" topLeftCell="V1" workbookViewId="0">
      <selection activeCell="AC6" sqref="AC6"/>
    </sheetView>
  </sheetViews>
  <sheetFormatPr defaultRowHeight="15" x14ac:dyDescent="0.25"/>
  <cols>
    <col min="29" max="29" width="89.42578125" customWidth="1"/>
    <col min="33" max="33" width="24" customWidth="1"/>
    <col min="34" max="34" width="41.85546875" customWidth="1"/>
  </cols>
  <sheetData>
    <row r="1" spans="1:76" x14ac:dyDescent="0.25">
      <c r="A1" s="10" t="s">
        <v>144</v>
      </c>
      <c r="B1" s="10" t="s">
        <v>145</v>
      </c>
      <c r="C1" s="10" t="s">
        <v>146</v>
      </c>
      <c r="D1" s="10" t="s">
        <v>147</v>
      </c>
      <c r="E1" s="10" t="s">
        <v>148</v>
      </c>
      <c r="F1" s="10" t="s">
        <v>149</v>
      </c>
      <c r="G1" s="10" t="s">
        <v>150</v>
      </c>
      <c r="H1" s="11" t="s">
        <v>151</v>
      </c>
      <c r="I1" s="10" t="s">
        <v>152</v>
      </c>
      <c r="J1" s="10" t="s">
        <v>153</v>
      </c>
      <c r="K1" s="10" t="s">
        <v>154</v>
      </c>
      <c r="L1" s="10" t="s">
        <v>155</v>
      </c>
      <c r="M1" s="10" t="s">
        <v>156</v>
      </c>
      <c r="N1" s="10" t="s">
        <v>157</v>
      </c>
      <c r="O1" s="10" t="s">
        <v>158</v>
      </c>
      <c r="P1" s="12" t="s">
        <v>159</v>
      </c>
      <c r="Q1" s="13" t="s">
        <v>160</v>
      </c>
      <c r="R1" s="14" t="s">
        <v>161</v>
      </c>
      <c r="S1" s="14" t="s">
        <v>162</v>
      </c>
      <c r="T1" s="14" t="s">
        <v>163</v>
      </c>
      <c r="U1" s="15" t="s">
        <v>164</v>
      </c>
      <c r="V1" s="10" t="s">
        <v>165</v>
      </c>
      <c r="W1" s="10" t="s">
        <v>166</v>
      </c>
      <c r="X1" s="10" t="s">
        <v>167</v>
      </c>
      <c r="Y1" s="2" t="s">
        <v>168</v>
      </c>
      <c r="Z1" s="2" t="s">
        <v>169</v>
      </c>
      <c r="AA1" s="10" t="s">
        <v>170</v>
      </c>
      <c r="AB1" s="10" t="s">
        <v>171</v>
      </c>
      <c r="AC1" s="10" t="s">
        <v>172</v>
      </c>
      <c r="AD1" s="10" t="s">
        <v>173</v>
      </c>
      <c r="AE1" s="10" t="s">
        <v>174</v>
      </c>
      <c r="AF1" s="10" t="s">
        <v>175</v>
      </c>
      <c r="AG1" s="10" t="s">
        <v>176</v>
      </c>
      <c r="AH1" s="10" t="s">
        <v>177</v>
      </c>
      <c r="AI1" s="10"/>
      <c r="AJ1" s="10" t="s">
        <v>178</v>
      </c>
      <c r="AK1" s="10" t="s">
        <v>179</v>
      </c>
      <c r="AL1" s="15" t="s">
        <v>180</v>
      </c>
      <c r="AM1" s="15" t="s">
        <v>181</v>
      </c>
      <c r="AN1" s="15" t="s">
        <v>182</v>
      </c>
      <c r="AO1" s="15" t="s">
        <v>183</v>
      </c>
      <c r="AP1" s="10" t="s">
        <v>184</v>
      </c>
      <c r="AQ1" s="16" t="s">
        <v>185</v>
      </c>
      <c r="AR1" s="17" t="s">
        <v>186</v>
      </c>
      <c r="AS1" s="10" t="s">
        <v>187</v>
      </c>
      <c r="AT1" s="18" t="s">
        <v>188</v>
      </c>
      <c r="AU1" s="10" t="s">
        <v>156</v>
      </c>
      <c r="AV1" s="10" t="s">
        <v>189</v>
      </c>
      <c r="AW1" s="10" t="s">
        <v>190</v>
      </c>
      <c r="AX1" s="10" t="s">
        <v>191</v>
      </c>
      <c r="AY1" s="10" t="s">
        <v>192</v>
      </c>
      <c r="AZ1" s="10" t="s">
        <v>193</v>
      </c>
      <c r="BA1" s="10" t="s">
        <v>194</v>
      </c>
      <c r="BB1" s="10" t="s">
        <v>195</v>
      </c>
      <c r="BC1" s="10" t="s">
        <v>196</v>
      </c>
      <c r="BD1" s="10" t="s">
        <v>197</v>
      </c>
      <c r="BE1" s="10" t="s">
        <v>198</v>
      </c>
      <c r="BF1" s="19" t="s">
        <v>199</v>
      </c>
      <c r="BG1" s="10" t="s">
        <v>200</v>
      </c>
      <c r="BH1" s="10" t="s">
        <v>163</v>
      </c>
      <c r="BI1" s="10" t="s">
        <v>201</v>
      </c>
      <c r="BJ1" s="10" t="s">
        <v>202</v>
      </c>
      <c r="BK1" s="6" t="s">
        <v>203</v>
      </c>
      <c r="BL1" s="10" t="s">
        <v>204</v>
      </c>
      <c r="BM1" s="10" t="s">
        <v>205</v>
      </c>
      <c r="BN1" s="10" t="s">
        <v>206</v>
      </c>
      <c r="BO1" s="10" t="s">
        <v>207</v>
      </c>
      <c r="BP1" t="s">
        <v>208</v>
      </c>
      <c r="BQ1" t="s">
        <v>209</v>
      </c>
      <c r="BR1" t="s">
        <v>210</v>
      </c>
      <c r="BS1" t="s">
        <v>211</v>
      </c>
      <c r="BT1" s="10" t="s">
        <v>212</v>
      </c>
      <c r="BU1" s="10" t="s">
        <v>213</v>
      </c>
      <c r="BV1" s="10" t="s">
        <v>214</v>
      </c>
      <c r="BW1" s="10" t="s">
        <v>215</v>
      </c>
      <c r="BX1" s="10" t="s">
        <v>216</v>
      </c>
    </row>
    <row r="2" spans="1:76" x14ac:dyDescent="0.25">
      <c r="A2">
        <v>152296</v>
      </c>
      <c r="C2">
        <v>1</v>
      </c>
      <c r="D2">
        <v>1</v>
      </c>
      <c r="E2">
        <v>1</v>
      </c>
      <c r="F2" t="s">
        <v>0</v>
      </c>
      <c r="G2" t="s">
        <v>1</v>
      </c>
      <c r="H2" t="s">
        <v>2</v>
      </c>
      <c r="I2" t="s">
        <v>3</v>
      </c>
      <c r="K2">
        <v>1</v>
      </c>
      <c r="L2" t="s">
        <v>4</v>
      </c>
      <c r="M2">
        <v>127961</v>
      </c>
      <c r="N2" t="s">
        <v>5</v>
      </c>
      <c r="O2" t="s">
        <v>5</v>
      </c>
      <c r="U2" t="s">
        <v>6</v>
      </c>
      <c r="V2" s="1">
        <v>1</v>
      </c>
      <c r="W2" t="s">
        <v>7</v>
      </c>
      <c r="X2" t="s">
        <v>8</v>
      </c>
      <c r="Y2" t="s">
        <v>9</v>
      </c>
      <c r="Z2" s="2">
        <v>9</v>
      </c>
      <c r="AA2" s="3">
        <v>904</v>
      </c>
      <c r="AB2" s="3" t="s">
        <v>8</v>
      </c>
      <c r="AC2" t="s">
        <v>10</v>
      </c>
      <c r="AD2">
        <v>2002</v>
      </c>
      <c r="AE2">
        <v>5</v>
      </c>
      <c r="AF2">
        <v>28</v>
      </c>
      <c r="AG2" t="s">
        <v>11</v>
      </c>
      <c r="AH2" t="s">
        <v>12</v>
      </c>
      <c r="AJ2" t="s">
        <v>5</v>
      </c>
      <c r="AK2" t="s">
        <v>13</v>
      </c>
      <c r="AL2">
        <v>124963</v>
      </c>
      <c r="AM2">
        <v>6484970</v>
      </c>
      <c r="AN2" s="3">
        <v>125000</v>
      </c>
      <c r="AO2" s="3">
        <v>6485000</v>
      </c>
      <c r="AP2">
        <v>71</v>
      </c>
      <c r="AR2">
        <v>33</v>
      </c>
      <c r="AT2" s="4"/>
      <c r="AU2">
        <v>127961</v>
      </c>
      <c r="AW2" s="5" t="s">
        <v>14</v>
      </c>
      <c r="AX2">
        <v>1</v>
      </c>
      <c r="AY2" t="s">
        <v>15</v>
      </c>
      <c r="AZ2" t="s">
        <v>16</v>
      </c>
      <c r="BA2" t="s">
        <v>17</v>
      </c>
      <c r="BB2">
        <v>33</v>
      </c>
      <c r="BC2" t="s">
        <v>18</v>
      </c>
      <c r="BD2" t="s">
        <v>19</v>
      </c>
      <c r="BF2" s="4">
        <v>43861</v>
      </c>
      <c r="BG2" s="6" t="s">
        <v>20</v>
      </c>
      <c r="BI2">
        <v>4</v>
      </c>
      <c r="BJ2">
        <v>346888</v>
      </c>
      <c r="BL2" t="s">
        <v>21</v>
      </c>
      <c r="BN2" t="s">
        <v>22</v>
      </c>
      <c r="BX2">
        <v>152296</v>
      </c>
    </row>
    <row r="3" spans="1:76" x14ac:dyDescent="0.25">
      <c r="A3">
        <v>279749</v>
      </c>
      <c r="B3">
        <v>298172</v>
      </c>
      <c r="F3" t="s">
        <v>0</v>
      </c>
      <c r="G3" t="s">
        <v>39</v>
      </c>
      <c r="H3" t="s">
        <v>67</v>
      </c>
      <c r="I3" s="7" t="str">
        <f>HYPERLINK(AT3,"Hb")</f>
        <v>Hb</v>
      </c>
      <c r="K3">
        <v>1</v>
      </c>
      <c r="L3" t="s">
        <v>41</v>
      </c>
      <c r="M3">
        <v>127962</v>
      </c>
      <c r="N3" t="s">
        <v>68</v>
      </c>
      <c r="O3" t="s">
        <v>68</v>
      </c>
      <c r="S3" t="s">
        <v>217</v>
      </c>
      <c r="T3" t="s">
        <v>219</v>
      </c>
      <c r="U3" t="s">
        <v>43</v>
      </c>
      <c r="V3" s="1">
        <v>1</v>
      </c>
      <c r="W3" t="s">
        <v>44</v>
      </c>
      <c r="X3" t="s">
        <v>45</v>
      </c>
      <c r="Y3" s="8" t="s">
        <v>46</v>
      </c>
      <c r="Z3" s="2">
        <v>2</v>
      </c>
      <c r="AA3" s="3">
        <v>220</v>
      </c>
      <c r="AB3" s="3" t="s">
        <v>45</v>
      </c>
      <c r="AC3" t="s">
        <v>69</v>
      </c>
      <c r="AD3">
        <v>2002</v>
      </c>
      <c r="AE3">
        <v>10</v>
      </c>
      <c r="AF3">
        <v>11</v>
      </c>
      <c r="AG3" t="s">
        <v>48</v>
      </c>
      <c r="AH3" t="s">
        <v>48</v>
      </c>
      <c r="AJ3" t="s">
        <v>68</v>
      </c>
      <c r="AK3" t="s">
        <v>70</v>
      </c>
      <c r="AL3">
        <v>244544</v>
      </c>
      <c r="AM3">
        <v>6644434</v>
      </c>
      <c r="AN3" s="3">
        <v>245000</v>
      </c>
      <c r="AO3" s="3">
        <v>6645000</v>
      </c>
      <c r="AP3">
        <v>707</v>
      </c>
      <c r="AR3">
        <v>8</v>
      </c>
      <c r="AS3" t="s">
        <v>62</v>
      </c>
      <c r="AT3" t="s">
        <v>71</v>
      </c>
      <c r="AU3">
        <v>127962</v>
      </c>
      <c r="AW3" s="5" t="s">
        <v>72</v>
      </c>
      <c r="AX3">
        <v>1</v>
      </c>
      <c r="AY3" t="s">
        <v>73</v>
      </c>
      <c r="AZ3" t="s">
        <v>74</v>
      </c>
      <c r="BA3" t="s">
        <v>75</v>
      </c>
      <c r="BB3">
        <v>8</v>
      </c>
      <c r="BC3" t="s">
        <v>54</v>
      </c>
      <c r="BD3" t="s">
        <v>19</v>
      </c>
      <c r="BE3">
        <v>1</v>
      </c>
      <c r="BF3" s="4">
        <v>39798</v>
      </c>
      <c r="BG3" s="6" t="s">
        <v>20</v>
      </c>
      <c r="BI3">
        <v>3</v>
      </c>
      <c r="BJ3">
        <v>471460</v>
      </c>
      <c r="BK3">
        <v>126511</v>
      </c>
      <c r="BL3" t="s">
        <v>76</v>
      </c>
      <c r="BN3" t="s">
        <v>77</v>
      </c>
      <c r="BX3">
        <v>279749</v>
      </c>
    </row>
    <row r="4" spans="1:76" x14ac:dyDescent="0.25">
      <c r="A4">
        <v>279427</v>
      </c>
      <c r="B4">
        <v>299133</v>
      </c>
      <c r="F4" t="s">
        <v>0</v>
      </c>
      <c r="G4" t="s">
        <v>39</v>
      </c>
      <c r="H4" t="s">
        <v>78</v>
      </c>
      <c r="I4" s="7" t="str">
        <f>HYPERLINK(AT4,"Hb")</f>
        <v>Hb</v>
      </c>
      <c r="K4">
        <v>1</v>
      </c>
      <c r="L4" t="s">
        <v>41</v>
      </c>
      <c r="M4">
        <v>127962</v>
      </c>
      <c r="N4" t="s">
        <v>68</v>
      </c>
      <c r="O4" t="s">
        <v>68</v>
      </c>
      <c r="S4" t="s">
        <v>217</v>
      </c>
      <c r="T4" t="s">
        <v>219</v>
      </c>
      <c r="U4" t="s">
        <v>43</v>
      </c>
      <c r="V4" s="1">
        <v>1</v>
      </c>
      <c r="W4" t="s">
        <v>44</v>
      </c>
      <c r="X4" t="s">
        <v>45</v>
      </c>
      <c r="Y4" s="8" t="s">
        <v>46</v>
      </c>
      <c r="Z4" s="2">
        <v>2</v>
      </c>
      <c r="AA4" s="3">
        <v>220</v>
      </c>
      <c r="AB4" s="3" t="s">
        <v>45</v>
      </c>
      <c r="AC4" t="s">
        <v>79</v>
      </c>
      <c r="AD4">
        <v>2008</v>
      </c>
      <c r="AE4">
        <v>8</v>
      </c>
      <c r="AF4">
        <v>29</v>
      </c>
      <c r="AG4" t="s">
        <v>48</v>
      </c>
      <c r="AH4" t="s">
        <v>48</v>
      </c>
      <c r="AJ4" t="s">
        <v>68</v>
      </c>
      <c r="AK4" t="s">
        <v>70</v>
      </c>
      <c r="AL4">
        <v>244512</v>
      </c>
      <c r="AM4">
        <v>6644291</v>
      </c>
      <c r="AN4" s="3">
        <v>245000</v>
      </c>
      <c r="AO4" s="3">
        <v>6645000</v>
      </c>
      <c r="AP4">
        <v>7</v>
      </c>
      <c r="AR4">
        <v>8</v>
      </c>
      <c r="AS4" t="s">
        <v>62</v>
      </c>
      <c r="AT4" t="s">
        <v>80</v>
      </c>
      <c r="AU4">
        <v>127962</v>
      </c>
      <c r="AW4" s="5" t="s">
        <v>72</v>
      </c>
      <c r="AX4">
        <v>1</v>
      </c>
      <c r="AY4" t="s">
        <v>73</v>
      </c>
      <c r="AZ4" t="s">
        <v>81</v>
      </c>
      <c r="BA4" t="s">
        <v>82</v>
      </c>
      <c r="BB4">
        <v>8</v>
      </c>
      <c r="BC4" t="s">
        <v>54</v>
      </c>
      <c r="BD4" t="s">
        <v>19</v>
      </c>
      <c r="BE4">
        <v>1</v>
      </c>
      <c r="BF4" s="4">
        <v>40539</v>
      </c>
      <c r="BG4" s="6" t="s">
        <v>20</v>
      </c>
      <c r="BI4">
        <v>3</v>
      </c>
      <c r="BJ4">
        <v>472353</v>
      </c>
      <c r="BK4">
        <v>126512</v>
      </c>
      <c r="BL4" t="s">
        <v>83</v>
      </c>
      <c r="BN4" t="s">
        <v>84</v>
      </c>
      <c r="BX4">
        <v>279427</v>
      </c>
    </row>
    <row r="5" spans="1:76" x14ac:dyDescent="0.25">
      <c r="A5">
        <v>279600</v>
      </c>
      <c r="C5">
        <v>1</v>
      </c>
      <c r="D5">
        <v>1</v>
      </c>
      <c r="E5">
        <v>1</v>
      </c>
      <c r="F5" t="s">
        <v>0</v>
      </c>
      <c r="G5" t="s">
        <v>39</v>
      </c>
      <c r="H5" t="s">
        <v>40</v>
      </c>
      <c r="I5" s="7" t="str">
        <f>HYPERLINK(AT5,"Hb")</f>
        <v>Hb</v>
      </c>
      <c r="K5">
        <v>1</v>
      </c>
      <c r="L5" t="s">
        <v>41</v>
      </c>
      <c r="M5">
        <v>170014</v>
      </c>
      <c r="N5" t="s">
        <v>42</v>
      </c>
      <c r="O5" t="s">
        <v>42</v>
      </c>
      <c r="S5" t="s">
        <v>217</v>
      </c>
      <c r="T5" t="s">
        <v>219</v>
      </c>
      <c r="U5" t="s">
        <v>43</v>
      </c>
      <c r="V5" s="1">
        <v>1</v>
      </c>
      <c r="W5" t="s">
        <v>44</v>
      </c>
      <c r="X5" t="s">
        <v>45</v>
      </c>
      <c r="Y5" s="8" t="s">
        <v>46</v>
      </c>
      <c r="Z5" s="2">
        <v>2</v>
      </c>
      <c r="AA5" s="3">
        <v>220</v>
      </c>
      <c r="AB5" s="3" t="s">
        <v>45</v>
      </c>
      <c r="AC5" t="s">
        <v>47</v>
      </c>
      <c r="AD5">
        <v>2009</v>
      </c>
      <c r="AE5">
        <v>6</v>
      </c>
      <c r="AF5">
        <v>9</v>
      </c>
      <c r="AG5" t="s">
        <v>48</v>
      </c>
      <c r="AH5" t="s">
        <v>48</v>
      </c>
      <c r="AJ5" t="s">
        <v>42</v>
      </c>
      <c r="AK5" t="s">
        <v>49</v>
      </c>
      <c r="AL5">
        <v>244534</v>
      </c>
      <c r="AM5">
        <v>6644200</v>
      </c>
      <c r="AN5" s="3">
        <v>245000</v>
      </c>
      <c r="AO5" s="3">
        <v>6645000</v>
      </c>
      <c r="AP5">
        <v>7</v>
      </c>
      <c r="AR5">
        <v>8</v>
      </c>
      <c r="AS5" t="s">
        <v>50</v>
      </c>
      <c r="AT5" t="s">
        <v>51</v>
      </c>
      <c r="AU5">
        <v>170014</v>
      </c>
      <c r="AV5" t="s">
        <v>42</v>
      </c>
      <c r="AW5" s="5" t="s">
        <v>14</v>
      </c>
      <c r="AX5">
        <v>1</v>
      </c>
      <c r="AY5" t="s">
        <v>15</v>
      </c>
      <c r="AZ5" t="s">
        <v>52</v>
      </c>
      <c r="BA5" t="s">
        <v>53</v>
      </c>
      <c r="BB5">
        <v>8</v>
      </c>
      <c r="BC5" t="s">
        <v>54</v>
      </c>
      <c r="BD5" t="s">
        <v>19</v>
      </c>
      <c r="BE5">
        <v>1</v>
      </c>
      <c r="BF5" s="4">
        <v>42739</v>
      </c>
      <c r="BG5" s="6" t="s">
        <v>20</v>
      </c>
      <c r="BI5">
        <v>3</v>
      </c>
      <c r="BJ5">
        <v>474690</v>
      </c>
      <c r="BL5" t="s">
        <v>55</v>
      </c>
      <c r="BN5" t="s">
        <v>56</v>
      </c>
      <c r="BX5">
        <v>279600</v>
      </c>
    </row>
    <row r="6" spans="1:76" x14ac:dyDescent="0.25">
      <c r="A6">
        <v>37779</v>
      </c>
      <c r="B6">
        <v>293476</v>
      </c>
      <c r="F6" t="s">
        <v>0</v>
      </c>
      <c r="G6" t="s">
        <v>39</v>
      </c>
      <c r="H6" t="s">
        <v>85</v>
      </c>
      <c r="I6" s="7" t="str">
        <f>HYPERLINK(AT6,"Hb")</f>
        <v>Hb</v>
      </c>
      <c r="K6">
        <v>1</v>
      </c>
      <c r="L6" t="s">
        <v>41</v>
      </c>
      <c r="M6">
        <v>127962</v>
      </c>
      <c r="N6" t="s">
        <v>68</v>
      </c>
      <c r="O6" t="s">
        <v>68</v>
      </c>
      <c r="U6" t="s">
        <v>86</v>
      </c>
      <c r="V6" s="1">
        <v>1</v>
      </c>
      <c r="W6" t="s">
        <v>27</v>
      </c>
      <c r="X6" t="s">
        <v>28</v>
      </c>
      <c r="Y6" t="s">
        <v>29</v>
      </c>
      <c r="Z6" s="2">
        <v>11</v>
      </c>
      <c r="AA6" s="3">
        <v>1142</v>
      </c>
      <c r="AB6" t="s">
        <v>87</v>
      </c>
      <c r="AC6" t="s">
        <v>88</v>
      </c>
      <c r="AD6">
        <v>2010</v>
      </c>
      <c r="AE6">
        <v>5</v>
      </c>
      <c r="AF6">
        <v>15</v>
      </c>
      <c r="AG6" t="s">
        <v>89</v>
      </c>
      <c r="AH6" t="s">
        <v>90</v>
      </c>
      <c r="AJ6" t="s">
        <v>68</v>
      </c>
      <c r="AK6" t="s">
        <v>70</v>
      </c>
      <c r="AL6">
        <v>-31421</v>
      </c>
      <c r="AM6">
        <v>6588101</v>
      </c>
      <c r="AN6" s="3">
        <v>-31000</v>
      </c>
      <c r="AO6" s="3">
        <v>6589000</v>
      </c>
      <c r="AP6">
        <v>71</v>
      </c>
      <c r="AR6">
        <v>8</v>
      </c>
      <c r="AS6" t="s">
        <v>62</v>
      </c>
      <c r="AT6" t="s">
        <v>91</v>
      </c>
      <c r="AU6">
        <v>127962</v>
      </c>
      <c r="AW6" s="5" t="s">
        <v>72</v>
      </c>
      <c r="AX6">
        <v>1</v>
      </c>
      <c r="AY6" t="s">
        <v>73</v>
      </c>
      <c r="AZ6" t="s">
        <v>92</v>
      </c>
      <c r="BA6" t="s">
        <v>93</v>
      </c>
      <c r="BB6">
        <v>8</v>
      </c>
      <c r="BC6" t="s">
        <v>54</v>
      </c>
      <c r="BD6" t="s">
        <v>19</v>
      </c>
      <c r="BE6">
        <v>1</v>
      </c>
      <c r="BF6" s="4">
        <v>42739</v>
      </c>
      <c r="BG6" s="6" t="s">
        <v>20</v>
      </c>
      <c r="BI6">
        <v>3</v>
      </c>
      <c r="BJ6">
        <v>466042</v>
      </c>
      <c r="BK6">
        <v>126513</v>
      </c>
      <c r="BL6" t="s">
        <v>94</v>
      </c>
      <c r="BN6" t="s">
        <v>95</v>
      </c>
      <c r="BX6">
        <v>37779</v>
      </c>
    </row>
    <row r="7" spans="1:76" x14ac:dyDescent="0.25">
      <c r="A7">
        <v>38213</v>
      </c>
      <c r="B7">
        <v>293419</v>
      </c>
      <c r="F7" t="s">
        <v>0</v>
      </c>
      <c r="G7" t="s">
        <v>39</v>
      </c>
      <c r="H7" t="s">
        <v>96</v>
      </c>
      <c r="I7" s="7" t="str">
        <f>HYPERLINK(AT7,"Hb")</f>
        <v>Hb</v>
      </c>
      <c r="K7">
        <v>1</v>
      </c>
      <c r="L7" t="s">
        <v>41</v>
      </c>
      <c r="M7">
        <v>127962</v>
      </c>
      <c r="N7" t="s">
        <v>68</v>
      </c>
      <c r="O7" t="s">
        <v>68</v>
      </c>
      <c r="U7" t="s">
        <v>86</v>
      </c>
      <c r="V7" s="1">
        <v>1</v>
      </c>
      <c r="W7" t="s">
        <v>27</v>
      </c>
      <c r="X7" t="s">
        <v>28</v>
      </c>
      <c r="Y7" t="s">
        <v>29</v>
      </c>
      <c r="Z7" s="2">
        <v>11</v>
      </c>
      <c r="AA7" s="3">
        <v>1142</v>
      </c>
      <c r="AB7" t="s">
        <v>87</v>
      </c>
      <c r="AC7" t="s">
        <v>97</v>
      </c>
      <c r="AD7">
        <v>2011</v>
      </c>
      <c r="AE7">
        <v>3</v>
      </c>
      <c r="AF7">
        <v>19</v>
      </c>
      <c r="AG7" t="s">
        <v>89</v>
      </c>
      <c r="AH7" t="s">
        <v>90</v>
      </c>
      <c r="AJ7" t="s">
        <v>68</v>
      </c>
      <c r="AK7" t="s">
        <v>70</v>
      </c>
      <c r="AL7">
        <v>-31309</v>
      </c>
      <c r="AM7">
        <v>6588198</v>
      </c>
      <c r="AN7" s="3">
        <v>-31000</v>
      </c>
      <c r="AO7" s="3">
        <v>6589000</v>
      </c>
      <c r="AP7">
        <v>71</v>
      </c>
      <c r="AR7">
        <v>8</v>
      </c>
      <c r="AS7" t="s">
        <v>62</v>
      </c>
      <c r="AT7" t="s">
        <v>98</v>
      </c>
      <c r="AU7">
        <v>127962</v>
      </c>
      <c r="AW7" s="5" t="s">
        <v>72</v>
      </c>
      <c r="AX7">
        <v>1</v>
      </c>
      <c r="AY7" t="s">
        <v>73</v>
      </c>
      <c r="AZ7" t="s">
        <v>99</v>
      </c>
      <c r="BA7" t="s">
        <v>100</v>
      </c>
      <c r="BB7">
        <v>8</v>
      </c>
      <c r="BC7" t="s">
        <v>54</v>
      </c>
      <c r="BD7" t="s">
        <v>19</v>
      </c>
      <c r="BE7">
        <v>1</v>
      </c>
      <c r="BF7" s="4">
        <v>42739</v>
      </c>
      <c r="BG7" s="6" t="s">
        <v>20</v>
      </c>
      <c r="BI7">
        <v>3</v>
      </c>
      <c r="BJ7">
        <v>465990</v>
      </c>
      <c r="BK7">
        <v>126514</v>
      </c>
      <c r="BL7" t="s">
        <v>101</v>
      </c>
      <c r="BN7" t="s">
        <v>102</v>
      </c>
      <c r="BX7">
        <v>38213</v>
      </c>
    </row>
    <row r="8" spans="1:76" x14ac:dyDescent="0.25">
      <c r="A8">
        <v>14527</v>
      </c>
      <c r="C8">
        <v>1</v>
      </c>
      <c r="D8">
        <v>1</v>
      </c>
      <c r="E8">
        <v>1</v>
      </c>
      <c r="F8" t="s">
        <v>0</v>
      </c>
      <c r="G8" t="s">
        <v>39</v>
      </c>
      <c r="H8" t="s">
        <v>103</v>
      </c>
      <c r="I8" t="s">
        <v>3</v>
      </c>
      <c r="K8">
        <v>1</v>
      </c>
      <c r="L8" t="s">
        <v>41</v>
      </c>
      <c r="M8">
        <v>127962</v>
      </c>
      <c r="N8" t="s">
        <v>68</v>
      </c>
      <c r="O8" t="s">
        <v>68</v>
      </c>
      <c r="P8" s="9" t="s">
        <v>104</v>
      </c>
      <c r="U8" t="s">
        <v>105</v>
      </c>
      <c r="V8" s="1">
        <v>1</v>
      </c>
      <c r="W8" t="s">
        <v>27</v>
      </c>
      <c r="X8" t="s">
        <v>106</v>
      </c>
      <c r="Y8" t="s">
        <v>29</v>
      </c>
      <c r="Z8" s="2">
        <v>11</v>
      </c>
      <c r="AA8" s="3">
        <v>1146</v>
      </c>
      <c r="AB8" t="s">
        <v>106</v>
      </c>
      <c r="AC8" t="s">
        <v>107</v>
      </c>
      <c r="AD8">
        <v>2017</v>
      </c>
      <c r="AE8">
        <v>4</v>
      </c>
      <c r="AF8">
        <v>23</v>
      </c>
      <c r="AG8" t="s">
        <v>89</v>
      </c>
      <c r="AH8" t="s">
        <v>89</v>
      </c>
      <c r="AJ8" t="s">
        <v>68</v>
      </c>
      <c r="AK8" t="s">
        <v>70</v>
      </c>
      <c r="AL8">
        <v>-42558</v>
      </c>
      <c r="AM8">
        <v>6626379</v>
      </c>
      <c r="AN8" s="3">
        <v>-43000</v>
      </c>
      <c r="AO8" s="3">
        <v>6627000</v>
      </c>
      <c r="AP8">
        <v>0</v>
      </c>
      <c r="AR8">
        <v>8</v>
      </c>
      <c r="AS8" t="s">
        <v>62</v>
      </c>
      <c r="AU8">
        <v>127962</v>
      </c>
      <c r="AW8" s="5" t="s">
        <v>72</v>
      </c>
      <c r="AX8">
        <v>1</v>
      </c>
      <c r="AY8" t="s">
        <v>73</v>
      </c>
      <c r="AZ8" t="s">
        <v>108</v>
      </c>
      <c r="BA8" t="s">
        <v>109</v>
      </c>
      <c r="BB8">
        <v>8</v>
      </c>
      <c r="BC8" t="s">
        <v>54</v>
      </c>
      <c r="BD8" t="s">
        <v>19</v>
      </c>
      <c r="BF8" s="4">
        <v>43179</v>
      </c>
      <c r="BG8" s="6" t="s">
        <v>20</v>
      </c>
      <c r="BI8">
        <v>3</v>
      </c>
      <c r="BJ8">
        <v>492843</v>
      </c>
      <c r="BL8" t="s">
        <v>110</v>
      </c>
      <c r="BN8" t="s">
        <v>111</v>
      </c>
      <c r="BX8">
        <v>14527</v>
      </c>
    </row>
    <row r="9" spans="1:76" x14ac:dyDescent="0.25">
      <c r="A9">
        <v>111187</v>
      </c>
      <c r="C9">
        <v>1</v>
      </c>
      <c r="D9">
        <v>1</v>
      </c>
      <c r="E9">
        <v>1</v>
      </c>
      <c r="F9" t="s">
        <v>0</v>
      </c>
      <c r="G9" t="s">
        <v>23</v>
      </c>
      <c r="H9" t="s">
        <v>135</v>
      </c>
      <c r="I9" s="7" t="str">
        <f>HYPERLINK(AT9,"Foto")</f>
        <v>Foto</v>
      </c>
      <c r="K9">
        <v>1</v>
      </c>
      <c r="L9" t="s">
        <v>41</v>
      </c>
      <c r="M9">
        <v>127962</v>
      </c>
      <c r="N9" t="s">
        <v>68</v>
      </c>
      <c r="O9" t="s">
        <v>68</v>
      </c>
      <c r="U9" t="s">
        <v>136</v>
      </c>
      <c r="V9" s="1">
        <v>1</v>
      </c>
      <c r="W9" t="s">
        <v>125</v>
      </c>
      <c r="X9" t="s">
        <v>126</v>
      </c>
      <c r="Y9" t="s">
        <v>127</v>
      </c>
      <c r="Z9" s="2">
        <v>15</v>
      </c>
      <c r="AA9" s="3">
        <v>1529</v>
      </c>
      <c r="AB9" s="3" t="s">
        <v>137</v>
      </c>
      <c r="AC9" t="s">
        <v>138</v>
      </c>
      <c r="AD9">
        <v>2017</v>
      </c>
      <c r="AE9">
        <v>5</v>
      </c>
      <c r="AF9">
        <v>8</v>
      </c>
      <c r="AG9" t="s">
        <v>129</v>
      </c>
      <c r="AJ9" t="s">
        <v>68</v>
      </c>
      <c r="AK9" t="s">
        <v>70</v>
      </c>
      <c r="AL9">
        <v>60101</v>
      </c>
      <c r="AM9">
        <v>6956646</v>
      </c>
      <c r="AN9" s="3">
        <v>61000</v>
      </c>
      <c r="AO9" s="3">
        <v>6957000</v>
      </c>
      <c r="AP9">
        <v>10</v>
      </c>
      <c r="AR9">
        <v>1010</v>
      </c>
      <c r="AS9" t="s">
        <v>139</v>
      </c>
      <c r="AT9" s="4" t="s">
        <v>140</v>
      </c>
      <c r="AU9">
        <v>127962</v>
      </c>
      <c r="AW9" s="5" t="s">
        <v>72</v>
      </c>
      <c r="AX9">
        <v>1</v>
      </c>
      <c r="AY9" t="s">
        <v>73</v>
      </c>
      <c r="AZ9" t="s">
        <v>141</v>
      </c>
      <c r="BA9" t="s">
        <v>142</v>
      </c>
      <c r="BB9">
        <v>1010</v>
      </c>
      <c r="BC9" t="s">
        <v>36</v>
      </c>
      <c r="BD9" t="s">
        <v>37</v>
      </c>
      <c r="BE9">
        <v>1</v>
      </c>
      <c r="BF9" s="4">
        <v>43002.108333333301</v>
      </c>
      <c r="BG9" s="6" t="s">
        <v>20</v>
      </c>
      <c r="BI9">
        <v>6</v>
      </c>
      <c r="BJ9">
        <v>120386</v>
      </c>
      <c r="BL9" t="s">
        <v>143</v>
      </c>
      <c r="BX9">
        <v>111187</v>
      </c>
    </row>
    <row r="10" spans="1:76" x14ac:dyDescent="0.25">
      <c r="A10">
        <v>14878</v>
      </c>
      <c r="C10">
        <v>1</v>
      </c>
      <c r="D10">
        <v>1</v>
      </c>
      <c r="E10">
        <v>1</v>
      </c>
      <c r="F10" t="s">
        <v>0</v>
      </c>
      <c r="G10" t="s">
        <v>39</v>
      </c>
      <c r="H10" t="s">
        <v>57</v>
      </c>
      <c r="I10" t="s">
        <v>3</v>
      </c>
      <c r="K10">
        <v>1</v>
      </c>
      <c r="L10" t="s">
        <v>41</v>
      </c>
      <c r="M10">
        <v>170014</v>
      </c>
      <c r="N10" t="s">
        <v>42</v>
      </c>
      <c r="O10" t="s">
        <v>42</v>
      </c>
      <c r="U10" t="s">
        <v>58</v>
      </c>
      <c r="V10" s="1">
        <v>1</v>
      </c>
      <c r="W10" t="s">
        <v>27</v>
      </c>
      <c r="X10" t="s">
        <v>59</v>
      </c>
      <c r="Y10" t="s">
        <v>29</v>
      </c>
      <c r="Z10" s="2">
        <v>11</v>
      </c>
      <c r="AA10" s="3">
        <v>1124</v>
      </c>
      <c r="AB10" s="3" t="s">
        <v>59</v>
      </c>
      <c r="AC10" t="s">
        <v>60</v>
      </c>
      <c r="AD10">
        <v>2018</v>
      </c>
      <c r="AE10">
        <v>6</v>
      </c>
      <c r="AF10">
        <v>18</v>
      </c>
      <c r="AG10" t="s">
        <v>61</v>
      </c>
      <c r="AH10" t="s">
        <v>61</v>
      </c>
      <c r="AJ10" t="s">
        <v>42</v>
      </c>
      <c r="AK10" t="s">
        <v>49</v>
      </c>
      <c r="AL10">
        <v>-41915</v>
      </c>
      <c r="AM10">
        <v>6564326</v>
      </c>
      <c r="AN10" s="3">
        <v>-41000</v>
      </c>
      <c r="AO10" s="3">
        <v>6565000</v>
      </c>
      <c r="AP10">
        <v>0</v>
      </c>
      <c r="AR10">
        <v>8</v>
      </c>
      <c r="AS10" t="s">
        <v>62</v>
      </c>
      <c r="AU10">
        <v>170014</v>
      </c>
      <c r="AV10" t="s">
        <v>42</v>
      </c>
      <c r="AW10" s="5" t="s">
        <v>14</v>
      </c>
      <c r="AX10">
        <v>1</v>
      </c>
      <c r="AY10" t="s">
        <v>15</v>
      </c>
      <c r="AZ10" t="s">
        <v>63</v>
      </c>
      <c r="BA10" t="s">
        <v>64</v>
      </c>
      <c r="BB10">
        <v>8</v>
      </c>
      <c r="BC10" t="s">
        <v>54</v>
      </c>
      <c r="BD10" t="s">
        <v>19</v>
      </c>
      <c r="BF10" s="4">
        <v>43693</v>
      </c>
      <c r="BG10" s="6" t="s">
        <v>20</v>
      </c>
      <c r="BI10">
        <v>3</v>
      </c>
      <c r="BJ10">
        <v>450829</v>
      </c>
      <c r="BL10" t="s">
        <v>65</v>
      </c>
      <c r="BN10" t="s">
        <v>66</v>
      </c>
      <c r="BX10">
        <v>14878</v>
      </c>
    </row>
    <row r="11" spans="1:76" x14ac:dyDescent="0.25">
      <c r="A11">
        <v>45058</v>
      </c>
      <c r="C11">
        <v>1</v>
      </c>
      <c r="D11">
        <v>1</v>
      </c>
      <c r="E11">
        <v>1</v>
      </c>
      <c r="F11" t="s">
        <v>0</v>
      </c>
      <c r="G11" t="s">
        <v>23</v>
      </c>
      <c r="H11" t="s">
        <v>112</v>
      </c>
      <c r="I11" t="s">
        <v>25</v>
      </c>
      <c r="K11">
        <v>1</v>
      </c>
      <c r="L11" t="s">
        <v>41</v>
      </c>
      <c r="M11">
        <v>127962</v>
      </c>
      <c r="N11" t="s">
        <v>68</v>
      </c>
      <c r="O11" t="s">
        <v>68</v>
      </c>
      <c r="S11" t="s">
        <v>217</v>
      </c>
      <c r="T11" t="s">
        <v>218</v>
      </c>
      <c r="U11" t="s">
        <v>113</v>
      </c>
      <c r="V11" s="1">
        <v>1</v>
      </c>
      <c r="W11" t="s">
        <v>114</v>
      </c>
      <c r="X11" t="s">
        <v>115</v>
      </c>
      <c r="Y11" s="8" t="s">
        <v>116</v>
      </c>
      <c r="Z11" s="2">
        <v>12</v>
      </c>
      <c r="AA11" s="3">
        <v>1201</v>
      </c>
      <c r="AB11" s="3" t="s">
        <v>115</v>
      </c>
      <c r="AC11" t="s">
        <v>117</v>
      </c>
      <c r="AD11">
        <v>2019</v>
      </c>
      <c r="AE11">
        <v>8</v>
      </c>
      <c r="AF11">
        <v>2</v>
      </c>
      <c r="AG11" t="s">
        <v>118</v>
      </c>
      <c r="AJ11" t="s">
        <v>68</v>
      </c>
      <c r="AK11" t="s">
        <v>70</v>
      </c>
      <c r="AL11">
        <v>-30137</v>
      </c>
      <c r="AM11">
        <v>6732716</v>
      </c>
      <c r="AN11" s="3">
        <v>-31000</v>
      </c>
      <c r="AO11" s="3">
        <v>6733000</v>
      </c>
      <c r="AP11">
        <v>5</v>
      </c>
      <c r="AR11">
        <v>1010</v>
      </c>
      <c r="AT11" s="4" t="s">
        <v>119</v>
      </c>
      <c r="AU11">
        <v>127962</v>
      </c>
      <c r="AW11" s="5" t="s">
        <v>72</v>
      </c>
      <c r="AX11">
        <v>1</v>
      </c>
      <c r="AY11" t="s">
        <v>73</v>
      </c>
      <c r="AZ11" t="s">
        <v>120</v>
      </c>
      <c r="BA11" t="s">
        <v>121</v>
      </c>
      <c r="BB11">
        <v>1010</v>
      </c>
      <c r="BC11" t="s">
        <v>36</v>
      </c>
      <c r="BD11" t="s">
        <v>37</v>
      </c>
      <c r="BF11" s="4">
        <v>43796.567013888904</v>
      </c>
      <c r="BG11" s="6" t="s">
        <v>20</v>
      </c>
      <c r="BI11">
        <v>6</v>
      </c>
      <c r="BJ11">
        <v>227441</v>
      </c>
      <c r="BL11" t="s">
        <v>122</v>
      </c>
      <c r="BX11">
        <v>45058</v>
      </c>
    </row>
    <row r="12" spans="1:76" x14ac:dyDescent="0.25">
      <c r="A12">
        <v>95466</v>
      </c>
      <c r="C12">
        <v>1</v>
      </c>
      <c r="D12">
        <v>1</v>
      </c>
      <c r="E12">
        <v>1</v>
      </c>
      <c r="F12" t="s">
        <v>0</v>
      </c>
      <c r="G12" t="s">
        <v>23</v>
      </c>
      <c r="H12" t="s">
        <v>123</v>
      </c>
      <c r="I12" s="7" t="str">
        <f>HYPERLINK(AT12,"Foto")</f>
        <v>Foto</v>
      </c>
      <c r="K12">
        <v>1</v>
      </c>
      <c r="L12" t="s">
        <v>41</v>
      </c>
      <c r="M12">
        <v>127962</v>
      </c>
      <c r="N12" t="s">
        <v>68</v>
      </c>
      <c r="O12" t="s">
        <v>68</v>
      </c>
      <c r="U12" t="s">
        <v>124</v>
      </c>
      <c r="V12" s="1">
        <v>1</v>
      </c>
      <c r="W12" t="s">
        <v>125</v>
      </c>
      <c r="X12" t="s">
        <v>126</v>
      </c>
      <c r="Y12" t="s">
        <v>127</v>
      </c>
      <c r="Z12" s="2">
        <v>15</v>
      </c>
      <c r="AA12" s="3">
        <v>1504</v>
      </c>
      <c r="AB12" t="s">
        <v>126</v>
      </c>
      <c r="AC12" t="s">
        <v>128</v>
      </c>
      <c r="AD12">
        <v>2019</v>
      </c>
      <c r="AE12">
        <v>5</v>
      </c>
      <c r="AF12">
        <v>7</v>
      </c>
      <c r="AG12" t="s">
        <v>129</v>
      </c>
      <c r="AJ12" t="s">
        <v>68</v>
      </c>
      <c r="AK12" t="s">
        <v>70</v>
      </c>
      <c r="AL12">
        <v>47331</v>
      </c>
      <c r="AM12">
        <v>6959848</v>
      </c>
      <c r="AN12" s="3">
        <v>47000</v>
      </c>
      <c r="AO12" s="3">
        <v>6959000</v>
      </c>
      <c r="AP12">
        <v>25</v>
      </c>
      <c r="AR12">
        <v>1010</v>
      </c>
      <c r="AS12" t="s">
        <v>130</v>
      </c>
      <c r="AT12" s="4" t="s">
        <v>131</v>
      </c>
      <c r="AU12">
        <v>127962</v>
      </c>
      <c r="AW12" s="5" t="s">
        <v>72</v>
      </c>
      <c r="AX12">
        <v>1</v>
      </c>
      <c r="AY12" t="s">
        <v>73</v>
      </c>
      <c r="AZ12" t="s">
        <v>132</v>
      </c>
      <c r="BA12" t="s">
        <v>133</v>
      </c>
      <c r="BB12">
        <v>1010</v>
      </c>
      <c r="BC12" t="s">
        <v>36</v>
      </c>
      <c r="BD12" t="s">
        <v>37</v>
      </c>
      <c r="BE12">
        <v>1</v>
      </c>
      <c r="BF12" s="4">
        <v>43592.590243055602</v>
      </c>
      <c r="BG12" s="6" t="s">
        <v>20</v>
      </c>
      <c r="BI12">
        <v>6</v>
      </c>
      <c r="BJ12">
        <v>197279</v>
      </c>
      <c r="BL12" t="s">
        <v>134</v>
      </c>
      <c r="BX12">
        <v>95466</v>
      </c>
    </row>
    <row r="13" spans="1:76" x14ac:dyDescent="0.25">
      <c r="A13">
        <v>53464</v>
      </c>
      <c r="C13">
        <v>1</v>
      </c>
      <c r="D13">
        <v>1</v>
      </c>
      <c r="E13">
        <v>1</v>
      </c>
      <c r="F13" t="s">
        <v>0</v>
      </c>
      <c r="G13" t="s">
        <v>23</v>
      </c>
      <c r="H13" t="s">
        <v>24</v>
      </c>
      <c r="I13" t="s">
        <v>25</v>
      </c>
      <c r="K13">
        <v>1</v>
      </c>
      <c r="L13" t="s">
        <v>4</v>
      </c>
      <c r="M13">
        <v>127961</v>
      </c>
      <c r="N13" t="s">
        <v>5</v>
      </c>
      <c r="O13" t="s">
        <v>5</v>
      </c>
      <c r="S13" t="s">
        <v>217</v>
      </c>
      <c r="T13" t="s">
        <v>218</v>
      </c>
      <c r="U13" t="s">
        <v>26</v>
      </c>
      <c r="V13" s="1">
        <v>1</v>
      </c>
      <c r="W13" t="s">
        <v>27</v>
      </c>
      <c r="X13" t="s">
        <v>28</v>
      </c>
      <c r="Y13" t="s">
        <v>29</v>
      </c>
      <c r="Z13" s="2">
        <v>11</v>
      </c>
      <c r="AA13" s="3">
        <v>1141</v>
      </c>
      <c r="AB13" t="s">
        <v>30</v>
      </c>
      <c r="AC13" t="s">
        <v>31</v>
      </c>
      <c r="AD13">
        <v>2020</v>
      </c>
      <c r="AE13">
        <v>9</v>
      </c>
      <c r="AF13">
        <v>15</v>
      </c>
      <c r="AG13" t="s">
        <v>32</v>
      </c>
      <c r="AJ13" t="s">
        <v>5</v>
      </c>
      <c r="AK13" t="s">
        <v>13</v>
      </c>
      <c r="AL13">
        <v>-22640</v>
      </c>
      <c r="AM13">
        <v>6605169</v>
      </c>
      <c r="AN13" s="3">
        <v>-23000</v>
      </c>
      <c r="AO13" s="3">
        <v>6605000</v>
      </c>
      <c r="AP13">
        <v>10</v>
      </c>
      <c r="AR13">
        <v>1010</v>
      </c>
      <c r="AT13" s="4" t="s">
        <v>33</v>
      </c>
      <c r="AU13">
        <v>127961</v>
      </c>
      <c r="AW13" s="5" t="s">
        <v>14</v>
      </c>
      <c r="AX13">
        <v>1</v>
      </c>
      <c r="AY13" t="s">
        <v>15</v>
      </c>
      <c r="AZ13" t="s">
        <v>34</v>
      </c>
      <c r="BA13" t="s">
        <v>35</v>
      </c>
      <c r="BB13">
        <v>1010</v>
      </c>
      <c r="BC13" t="s">
        <v>36</v>
      </c>
      <c r="BD13" t="s">
        <v>37</v>
      </c>
      <c r="BF13" s="4">
        <v>44157.770624999997</v>
      </c>
      <c r="BG13" s="6" t="s">
        <v>20</v>
      </c>
      <c r="BI13">
        <v>6</v>
      </c>
      <c r="BJ13">
        <v>261199</v>
      </c>
      <c r="BL13" t="s">
        <v>38</v>
      </c>
      <c r="BX13">
        <v>53464</v>
      </c>
    </row>
  </sheetData>
  <sortState xmlns:xlrd2="http://schemas.microsoft.com/office/spreadsheetml/2017/richdata2" ref="A2:BX13">
    <sortCondition ref="AD2:AD13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Solstad, Heidi</dc:creator>
  <cp:lastModifiedBy>Solstad, Heidi</cp:lastModifiedBy>
  <dcterms:created xsi:type="dcterms:W3CDTF">2022-11-29T12:20:11Z</dcterms:created>
  <dcterms:modified xsi:type="dcterms:W3CDTF">2022-12-06T08:30:29Z</dcterms:modified>
</cp:coreProperties>
</file>