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1" documentId="8_{287BDE3B-5017-4EDD-B781-B5119782CDD2}" xr6:coauthVersionLast="47" xr6:coauthVersionMax="47" xr10:uidLastSave="{333D5698-B11D-4415-8F7D-13699E2F3826}"/>
  <bookViews>
    <workbookView xWindow="-120" yWindow="-120" windowWidth="27270" windowHeight="16440" activeTab="1" xr2:uid="{E031329E-12C0-4434-B63F-AA67620614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1" i="1"/>
  <c r="I21" i="1"/>
  <c r="I20" i="1"/>
  <c r="I6" i="1"/>
  <c r="I3" i="1"/>
  <c r="I2" i="1"/>
  <c r="I17" i="1"/>
  <c r="I33" i="1"/>
  <c r="I32" i="1"/>
  <c r="I12" i="1"/>
  <c r="I7" i="1"/>
  <c r="I4" i="1"/>
  <c r="I54" i="1"/>
  <c r="I16" i="1"/>
  <c r="I15" i="1"/>
  <c r="I31" i="1"/>
  <c r="I52" i="1"/>
  <c r="I30" i="1"/>
  <c r="I29" i="1"/>
  <c r="I38" i="1"/>
  <c r="I8" i="1"/>
  <c r="I14" i="1"/>
  <c r="I11" i="1"/>
  <c r="I10" i="1"/>
  <c r="I13" i="1"/>
  <c r="I50" i="1"/>
  <c r="I24" i="1"/>
  <c r="I56" i="1"/>
  <c r="I48" i="1"/>
  <c r="I5" i="1"/>
  <c r="I27" i="1"/>
  <c r="I26" i="1"/>
  <c r="I25" i="1"/>
  <c r="I23" i="1"/>
  <c r="I22" i="1"/>
  <c r="I45" i="1"/>
  <c r="I36" i="1"/>
</calcChain>
</file>

<file path=xl/sharedStrings.xml><?xml version="1.0" encoding="utf-8"?>
<sst xmlns="http://schemas.openxmlformats.org/spreadsheetml/2006/main" count="1574" uniqueCount="591">
  <si>
    <t>A</t>
  </si>
  <si>
    <t>O</t>
  </si>
  <si>
    <t>247479</t>
  </si>
  <si>
    <t>4A</t>
  </si>
  <si>
    <t>Malus sargentii</t>
  </si>
  <si>
    <t>281_6613</t>
  </si>
  <si>
    <t>Viken</t>
  </si>
  <si>
    <t>Indre Østfold</t>
  </si>
  <si>
    <t>Øf</t>
  </si>
  <si>
    <t>Askim</t>
  </si>
  <si>
    <t>Askim: Kråkåsveien \veikant boligstrøk</t>
  </si>
  <si>
    <t>Håvard Lindheim</t>
  </si>
  <si>
    <t>Rehder</t>
  </si>
  <si>
    <t>OR</t>
  </si>
  <si>
    <t>https://www.unimus.no/felles/bilder/web_hent_bilde.php?id=14107270&amp;type=jpeg</t>
  </si>
  <si>
    <t>NotApplicable</t>
  </si>
  <si>
    <t>Ikke reproduserende (NR)</t>
  </si>
  <si>
    <t>POINT (281430 6612773)</t>
  </si>
  <si>
    <t>urn:catalog:O:V:247479</t>
  </si>
  <si>
    <t>Naturhistorisk Museum - UiO</t>
  </si>
  <si>
    <t>v</t>
  </si>
  <si>
    <t>ArtKart</t>
  </si>
  <si>
    <t>8_247479</t>
  </si>
  <si>
    <t>O_247479</t>
  </si>
  <si>
    <t>NBF</t>
  </si>
  <si>
    <t>19860592</t>
  </si>
  <si>
    <t>Obs</t>
  </si>
  <si>
    <t>293_6593</t>
  </si>
  <si>
    <t>Rakkestad</t>
  </si>
  <si>
    <t>Rakkestad, Liensdammen, Rakkestad, Vi \hogstflate</t>
  </si>
  <si>
    <t>Nils Skaarer</t>
  </si>
  <si>
    <t>https://www.artsobservasjoner.no/Sighting/19860592</t>
  </si>
  <si>
    <t>POINT (293225 6593223)</t>
  </si>
  <si>
    <t>urn:uuid:4de79a84-22fc-486d-b9ca-1bec1c715572</t>
  </si>
  <si>
    <t>Norsk botanisk forening</t>
  </si>
  <si>
    <t>so2-vascular</t>
  </si>
  <si>
    <t>1010_19860592</t>
  </si>
  <si>
    <t>24126581</t>
  </si>
  <si>
    <t>297_6583</t>
  </si>
  <si>
    <t>Rød, Rakkestad, Vi</t>
  </si>
  <si>
    <t>https://www.artsobservasjoner.no/Sighting/24126581</t>
  </si>
  <si>
    <t>POINT (296644 6582508)</t>
  </si>
  <si>
    <t>urn:uuid:5c57069d-7685-4206-94e6-5506612315e8</t>
  </si>
  <si>
    <t>1010_24126581</t>
  </si>
  <si>
    <t>17145851</t>
  </si>
  <si>
    <t>299_6575</t>
  </si>
  <si>
    <t>Rakkestad, Greåker, Rakkestad, Vi \gjengroingsjorde</t>
  </si>
  <si>
    <t>en busk, første forvillet i Rakkestad.</t>
  </si>
  <si>
    <t>https://www.artsobservasjoner.no/Sighting/17145851</t>
  </si>
  <si>
    <t>POINT (299059 6574520)</t>
  </si>
  <si>
    <t>urn:uuid:d1cdce9f-fb78-454c-a097-2e69eb72a8c4</t>
  </si>
  <si>
    <t>1010_17145851</t>
  </si>
  <si>
    <t>26854583</t>
  </si>
  <si>
    <t>251_6649</t>
  </si>
  <si>
    <t>Bærum</t>
  </si>
  <si>
    <t>OA</t>
  </si>
  <si>
    <t>Solberg, Solberg - Solbergbakken, Bærum, Vi \Veggrøft</t>
  </si>
  <si>
    <t>Rune Zakariassen</t>
  </si>
  <si>
    <t>Naturalisert i skogkledd li i veggrøft. Mulig plantet?.</t>
  </si>
  <si>
    <t>https://www.artsobservasjoner.no/Sighting/26854583</t>
  </si>
  <si>
    <t>POINT (250325 6649241)</t>
  </si>
  <si>
    <t>urn:uuid:f90fc020-298a-4b2f-bae0-ce6bf1fbfd2c</t>
  </si>
  <si>
    <t>1010_26854583</t>
  </si>
  <si>
    <t>21774114</t>
  </si>
  <si>
    <t>253_6647</t>
  </si>
  <si>
    <t>Storeøya,Fornebu, Bærum, Vi</t>
  </si>
  <si>
    <t>Ole Bjørn Braathen</t>
  </si>
  <si>
    <t>https://www.artsobservasjoner.no/Sighting/21774114</t>
  </si>
  <si>
    <t>POINT (253879 6647476)</t>
  </si>
  <si>
    <t>urn:uuid:dff6c22d-d19e-4a23-9e4f-d83937a13f5b</t>
  </si>
  <si>
    <t>1010_21774114</t>
  </si>
  <si>
    <t>12160185</t>
  </si>
  <si>
    <t>231_6633</t>
  </si>
  <si>
    <t>Drammen</t>
  </si>
  <si>
    <t>Bu</t>
  </si>
  <si>
    <t>Bragernesåsen, Strøtvedt, Drammen, Vi \Veiskråning</t>
  </si>
  <si>
    <t>Jan Sørensen</t>
  </si>
  <si>
    <t>Malus sargentii .</t>
  </si>
  <si>
    <t>https://www.artsobservasjoner.no/Sighting/12160185</t>
  </si>
  <si>
    <t>POINT (231295 6633400)</t>
  </si>
  <si>
    <t>urn:uuid:74e624ea-9ca1-4ae7-b49b-da5d04134df8</t>
  </si>
  <si>
    <t>1010_12160185</t>
  </si>
  <si>
    <t>12160215</t>
  </si>
  <si>
    <t>Bragernesåsen, Strøtvedt, Drammen, Vi \Veikant /[Kvant.:] 1 Plants</t>
  </si>
  <si>
    <t>Quantity: 1 Plants</t>
  </si>
  <si>
    <t>https://www.artsobservasjoner.no/Sighting/12160215</t>
  </si>
  <si>
    <t>urn:uuid:113c4462-61c7-40a0-b4d8-423f0d6cd3ba</t>
  </si>
  <si>
    <t>1010_12160215</t>
  </si>
  <si>
    <t>12191318</t>
  </si>
  <si>
    <t>Bragernesåsen, Strøtvedt, Drammen, Vi \Veikant</t>
  </si>
  <si>
    <t>https://www.artsobservasjoner.no/Sighting/12191318</t>
  </si>
  <si>
    <t>urn:uuid:7afd2329-8dab-4c6a-9d62-a8067b57769a</t>
  </si>
  <si>
    <t>1010_12191318</t>
  </si>
  <si>
    <t>22940971</t>
  </si>
  <si>
    <t>239_6667</t>
  </si>
  <si>
    <t>Hole</t>
  </si>
  <si>
    <t>Sundvollen, Sundvollen, Hole, Vi</t>
  </si>
  <si>
    <t>Geir Flatabø</t>
  </si>
  <si>
    <t>Plantet ved parkeringsplass nord for  Sundvolden hotell.</t>
  </si>
  <si>
    <t>https://www.artsobservasjoner.no/Sighting/22940971</t>
  </si>
  <si>
    <t>POINT (239035 6667896)</t>
  </si>
  <si>
    <t>urn:uuid:22e3a8c6-6126-438c-81ef-de1e15c71fda</t>
  </si>
  <si>
    <t>1010_22940971</t>
  </si>
  <si>
    <t>12160186</t>
  </si>
  <si>
    <t>219_6635</t>
  </si>
  <si>
    <t>Nedre Eiker</t>
  </si>
  <si>
    <t>Stenberg-ved elva, Drammen, Vi \Elvebanke</t>
  </si>
  <si>
    <t>https://www.artsobservasjoner.no/Sighting/12160186</t>
  </si>
  <si>
    <t>POINT (218378 6634955)</t>
  </si>
  <si>
    <t>urn:uuid:70276458-1050-430e-b61a-1f1f1ab723e4</t>
  </si>
  <si>
    <t>1010_12160186</t>
  </si>
  <si>
    <t>12186667</t>
  </si>
  <si>
    <t>Stenberg-ved elva, Drammen, Vi \Kratt Substratbeskrivelse:Råtten stokk</t>
  </si>
  <si>
    <t>https://www.artsobservasjoner.no/Sighting/12186667</t>
  </si>
  <si>
    <t>urn:uuid:f125826b-dc56-45b4-864b-02c1f4c7643a</t>
  </si>
  <si>
    <t>1010_12186667</t>
  </si>
  <si>
    <t>12156626</t>
  </si>
  <si>
    <t>249_6623</t>
  </si>
  <si>
    <t>Asker</t>
  </si>
  <si>
    <t>Hurum</t>
  </si>
  <si>
    <t>, Asker, Vi \ /[Kvant.:] 1 Plants</t>
  </si>
  <si>
    <t>Agnes Lyche Melvær|Jørgen Amos Ruud</t>
  </si>
  <si>
    <t>Står ved viltgjerdet . Quantity: 1 Plants</t>
  </si>
  <si>
    <t>https://www.artsobservasjoner.no/Sighting/12156626</t>
  </si>
  <si>
    <t>POINT (249919 6622452)</t>
  </si>
  <si>
    <t>urn:uuid:049b4d62-d1cf-4be1-8417-3355982eff20</t>
  </si>
  <si>
    <t>1010_12156626</t>
  </si>
  <si>
    <t>148633</t>
  </si>
  <si>
    <t>235_6569</t>
  </si>
  <si>
    <t>Vestfold og Telemark</t>
  </si>
  <si>
    <t>Færder</t>
  </si>
  <si>
    <t>Vf</t>
  </si>
  <si>
    <t>Nøtterøy</t>
  </si>
  <si>
    <t>Nøtterøy: Tokenes, NØ for Tokeneskilen \Kant mellom kornåker og hyttetomt</t>
  </si>
  <si>
    <t>Oddvar Pedersen</t>
  </si>
  <si>
    <t>https://www.unimus.no/felles/bilder/web_hent_bilde.php?id=13550664&amp;type=jpeg</t>
  </si>
  <si>
    <t>POINT (235840 6568487)</t>
  </si>
  <si>
    <t>urn:catalog:O:V:148633</t>
  </si>
  <si>
    <t>8_148633</t>
  </si>
  <si>
    <t>O_148633</t>
  </si>
  <si>
    <t>21610858</t>
  </si>
  <si>
    <t>55_6955</t>
  </si>
  <si>
    <t>Møre og Romsdal</t>
  </si>
  <si>
    <t>Ålesund</t>
  </si>
  <si>
    <t>MR</t>
  </si>
  <si>
    <t>Spjelkavik: Gjerdes gartneri, Ålesund, Mr</t>
  </si>
  <si>
    <t>Dag Holtan|Perry Gunnar Larsen</t>
  </si>
  <si>
    <t>Naturalisert i utmarka mellom husa og drivhusa.</t>
  </si>
  <si>
    <t>https://www.artsobservasjoner.no/Sighting/21610858</t>
  </si>
  <si>
    <t>POINT (55814 6955084)</t>
  </si>
  <si>
    <t>urn:uuid:893cbcb6-6d4d-4f73-ad56-4412c3ba7128</t>
  </si>
  <si>
    <t>1010_21610858</t>
  </si>
  <si>
    <t>27474808</t>
  </si>
  <si>
    <t>57_6955</t>
  </si>
  <si>
    <t>Lillevatnet, turvegen på nordsida, Ålesund, Mr \ /[Kvant.:] 1 Bushes</t>
  </si>
  <si>
    <t>Dag Holtan</t>
  </si>
  <si>
    <t>Quantity: 1 Bushes</t>
  </si>
  <si>
    <t>https://www.artsobservasjoner.no/Sighting/27474808</t>
  </si>
  <si>
    <t>POINT (56046 6955746)</t>
  </si>
  <si>
    <t>urn:uuid:b197629c-b340-428c-9647-7bee0bdeb5ee</t>
  </si>
  <si>
    <t>1010_27474808</t>
  </si>
  <si>
    <t>21858967</t>
  </si>
  <si>
    <t>155_6995</t>
  </si>
  <si>
    <t>Tingvoll</t>
  </si>
  <si>
    <t>Einlivn. 24, Tingvoll, Mr \hage</t>
  </si>
  <si>
    <t>Øystein Folden</t>
  </si>
  <si>
    <t>https://www.artsobservasjoner.no/Sighting/21858967</t>
  </si>
  <si>
    <t>POINT (154749 6994787)</t>
  </si>
  <si>
    <t>urn:uuid:97b067f1-6415-4242-b07c-b0fda9c4fa8d</t>
  </si>
  <si>
    <t>1010_21858967</t>
  </si>
  <si>
    <t>TRH</t>
  </si>
  <si>
    <t>97525</t>
  </si>
  <si>
    <t>Hb</t>
  </si>
  <si>
    <t>1</t>
  </si>
  <si>
    <t>231_7073</t>
  </si>
  <si>
    <t>Trøndelag</t>
  </si>
  <si>
    <t>Ørland</t>
  </si>
  <si>
    <t>ST</t>
  </si>
  <si>
    <t>Ørland, Grandefjæra, S for fugletårnet. \Erosjonsvoll mellom havet og dyrka mark.</t>
  </si>
  <si>
    <t>Tommy Prestø</t>
  </si>
  <si>
    <t>POINT (231646 7072631)</t>
  </si>
  <si>
    <t>urn:catalog:TRH:V:97525</t>
  </si>
  <si>
    <t>NTNU-Vitenskapsmuseet</t>
  </si>
  <si>
    <t>37_97525</t>
  </si>
  <si>
    <t>TRH_97525</t>
  </si>
  <si>
    <t>247164</t>
  </si>
  <si>
    <t>Malus toringo</t>
  </si>
  <si>
    <t>K</t>
  </si>
  <si>
    <t>255_6597</t>
  </si>
  <si>
    <t>Moss</t>
  </si>
  <si>
    <t>Moss k.: Mosseporttoppen 80 m aust for Moss Sjukehus \i kanten av skogssti</t>
  </si>
  <si>
    <t>Kåre A. Lye | Tore Berg</t>
  </si>
  <si>
    <t>R. Elven</t>
  </si>
  <si>
    <t>(Siebold) Siebold ex de Vriese</t>
  </si>
  <si>
    <t>https://www.unimus.no/felles/bilder/web_hent_bilde.php?id=13961069&amp;type=jpeg</t>
  </si>
  <si>
    <t>AlienSpecie</t>
  </si>
  <si>
    <t>Lav risiko (LO)</t>
  </si>
  <si>
    <t>POINT (255982 6597572)</t>
  </si>
  <si>
    <t>urn:catalog:O:V:247164</t>
  </si>
  <si>
    <t>8_247164</t>
  </si>
  <si>
    <t>O_247164</t>
  </si>
  <si>
    <t>NINA</t>
  </si>
  <si>
    <t>273852</t>
  </si>
  <si>
    <t>Anders Often</t>
  </si>
  <si>
    <t xml:space="preserve"> NonValid dynamicProperties: "{"Substrate":"", "Ecology":"", "Redlist status":"", "Relative abundance":"", "Antropokor":"0"}"</t>
  </si>
  <si>
    <t>POINT (255877 6597623)</t>
  </si>
  <si>
    <t>4EAC7479-E2D8-4B94-BFCD-62763267EC55</t>
  </si>
  <si>
    <t>Norsk institutt for naturforskning</t>
  </si>
  <si>
    <t>n</t>
  </si>
  <si>
    <t>210_273852</t>
  </si>
  <si>
    <t>21163709</t>
  </si>
  <si>
    <t>257_6597</t>
  </si>
  <si>
    <t>Solgård avfallsplass, Moss i Østfold, Moss, Vi \på komposthauger</t>
  </si>
  <si>
    <t>Kåre Arnstein Lye</t>
  </si>
  <si>
    <t>https://www.artsobservasjoner.no/Sighting/21163709</t>
  </si>
  <si>
    <t>POINT (256685 6596920)</t>
  </si>
  <si>
    <t>urn:uuid:e966fdf4-d741-4f1b-a5d5-4fbc27bc667e</t>
  </si>
  <si>
    <t>1010_21163709</t>
  </si>
  <si>
    <t>25011812</t>
  </si>
  <si>
    <t>257_6599</t>
  </si>
  <si>
    <t>SO for Skredderåsen barnehage, Moss i Østfold, Moss, Vi \langs sti i skogen</t>
  </si>
  <si>
    <t>Kåre Arnstein Lye|John Sandve</t>
  </si>
  <si>
    <t>https://www.artsobservasjoner.no/Sighting/25011812</t>
  </si>
  <si>
    <t>POINT (256322 6598782)</t>
  </si>
  <si>
    <t>urn:uuid:b3e7a2b7-b444-4352-9b73-c9b8117bf697</t>
  </si>
  <si>
    <t>1010_25011812</t>
  </si>
  <si>
    <t>258490</t>
  </si>
  <si>
    <t>279_6579</t>
  </si>
  <si>
    <t>Sarpsborg</t>
  </si>
  <si>
    <t>Sarpsborg, Opsund tømmerdeponi, på S-skråningen av flisvoll omtrent midtveis mellom lysmastene 2 og \Under meterhøy busk godt skjult i høy ugressveg...</t>
  </si>
  <si>
    <t>Tore Berg | Egil Michaelsen</t>
  </si>
  <si>
    <t>POINT (279415 6578491)</t>
  </si>
  <si>
    <t>urn:catalog:O:V:258490</t>
  </si>
  <si>
    <t>8_258490</t>
  </si>
  <si>
    <t>O_258490</t>
  </si>
  <si>
    <t>344083</t>
  </si>
  <si>
    <t>Rakkestad: Greåker \Lysåpen skogkant</t>
  </si>
  <si>
    <t>POINT (299058 6574520)</t>
  </si>
  <si>
    <t>urn:catalog:O:V:344083</t>
  </si>
  <si>
    <t>8_344083</t>
  </si>
  <si>
    <t>O_344083</t>
  </si>
  <si>
    <t>220597</t>
  </si>
  <si>
    <t>273_6615</t>
  </si>
  <si>
    <t>Hobøl</t>
  </si>
  <si>
    <t>Hobøl k.: Smedabøl-Riggesum, i skogkanten midt mellom gårdene (300 m fra nærmeste hage)</t>
  </si>
  <si>
    <t>Tore Berg | Hanne Hegre Grundt | Reidar Elven</t>
  </si>
  <si>
    <t>https://www.unimus.no/felles/bilder/web_hent_bilde.php?id=13555328&amp;type=jpeg</t>
  </si>
  <si>
    <t>POINT (272913 6615479)</t>
  </si>
  <si>
    <t>urn:catalog:O:V:220597</t>
  </si>
  <si>
    <t>8_220597</t>
  </si>
  <si>
    <t>O_220597</t>
  </si>
  <si>
    <t>385472</t>
  </si>
  <si>
    <t>245_6645</t>
  </si>
  <si>
    <t>Sem, NLH, litt NØ f Semsvn. 176B. Ca 2 m høy busk i kanten av kulturpåvirket edelløvskog. Trolig gje</t>
  </si>
  <si>
    <t>Tore Berg</t>
  </si>
  <si>
    <t>https://www.unimus.no/felles/bilder/web_hent_bilde.php?id=13569066&amp;type=jpeg</t>
  </si>
  <si>
    <t>POINT (244490 6644225)</t>
  </si>
  <si>
    <t>urn:catalog:O:V:385472</t>
  </si>
  <si>
    <t>8_385472</t>
  </si>
  <si>
    <t>O_385472</t>
  </si>
  <si>
    <t>385473</t>
  </si>
  <si>
    <t>Sem, NLH, ca 50 m N f Semsvn. 176B. Ganske stor busk i tett skog. Trolig gjenstående etter Stefan Mu</t>
  </si>
  <si>
    <t>https://www.unimus.no/felles/bilder/web_hent_bilde.php?id=13322529&amp;type=jpeg</t>
  </si>
  <si>
    <t>POINT (244512 6644291)</t>
  </si>
  <si>
    <t>urn:catalog:O:V:385473</t>
  </si>
  <si>
    <t>8_385473</t>
  </si>
  <si>
    <t>O_385473</t>
  </si>
  <si>
    <t>392556</t>
  </si>
  <si>
    <t>Asker, Sem, Ø for NHL, Ø for Semsveien 164 B, i tett skog nær det gamle Institutt for biavl.</t>
  </si>
  <si>
    <t>2 m høy busk  OR</t>
  </si>
  <si>
    <t>https://www.unimus.no/felles/bilder/web_hent_bilde.php?id=13569540&amp;type=jpeg</t>
  </si>
  <si>
    <t>urn:catalog:O:V:392556</t>
  </si>
  <si>
    <t>8_392556</t>
  </si>
  <si>
    <t>O_392556</t>
  </si>
  <si>
    <t>42912</t>
  </si>
  <si>
    <t>275_6653</t>
  </si>
  <si>
    <t>Lillestrøm</t>
  </si>
  <si>
    <t>Skedsmo</t>
  </si>
  <si>
    <t>Skjettenåsen N</t>
  </si>
  <si>
    <t>Odd Egil Stabbetorp</t>
  </si>
  <si>
    <t>NINA prosjektnr. 15063001 NonValid dynamicProperties: "{"Substrate":"", "Ecology":"", "Redlist status":"", "Relative abundance":"", "Antropokor":"0"}"</t>
  </si>
  <si>
    <t>POINT (275068 6653570)</t>
  </si>
  <si>
    <t>154_42912</t>
  </si>
  <si>
    <t>23407839</t>
  </si>
  <si>
    <t>263_6649</t>
  </si>
  <si>
    <t>Oslo</t>
  </si>
  <si>
    <t>Operaen - Akerselva, Oslo, Os</t>
  </si>
  <si>
    <t>Carina Rose|Knut Bjørnstad|Hanne Utigard|Tore Berg|Anders Often</t>
  </si>
  <si>
    <t>https://www.artsobservasjoner.no/Sighting/23407839</t>
  </si>
  <si>
    <t>POINT (262452 6648915)</t>
  </si>
  <si>
    <t>urn:uuid:c3e8793b-2166-4bad-a0c7-01220809a9ee</t>
  </si>
  <si>
    <t>1010_23407839</t>
  </si>
  <si>
    <t>350431</t>
  </si>
  <si>
    <t>265_6649</t>
  </si>
  <si>
    <t>Vålerenga, på jernbaneomr, ml Hovedbanen og sønnenforliggende godsspor, N f innkjørselen til Arnljot</t>
  </si>
  <si>
    <t>Tore Berg | Ivar Holtan</t>
  </si>
  <si>
    <t>https://www.unimus.no/felles/bilder/web_hent_bilde.php?id=13567144&amp;type=jpeg</t>
  </si>
  <si>
    <t>POINT (264899 6648390)</t>
  </si>
  <si>
    <t>urn:catalog:O:V:350431</t>
  </si>
  <si>
    <t>8_350431</t>
  </si>
  <si>
    <t>O_350431</t>
  </si>
  <si>
    <t>388332</t>
  </si>
  <si>
    <t>227_6631</t>
  </si>
  <si>
    <t>Drammen: Konnerud: Gomperudgata \kratt i veikant</t>
  </si>
  <si>
    <t>Reidar Elven</t>
  </si>
  <si>
    <t>https://www.unimus.no/felles/bilder/web_hent_bilde.php?id=14998026&amp;type=jpeg</t>
  </si>
  <si>
    <t>POINT (226242 6631022)</t>
  </si>
  <si>
    <t>urn:catalog:O:V:388332</t>
  </si>
  <si>
    <t>8_388332</t>
  </si>
  <si>
    <t>O_388332</t>
  </si>
  <si>
    <t>617477</t>
  </si>
  <si>
    <t>227_6633</t>
  </si>
  <si>
    <t>Drammen: Åssidenstrand ved Pålsøya \kratt nær elvekanten</t>
  </si>
  <si>
    <t>https://www.unimus.no/felles/bilder/web_hent_bilde.php?id=13957750&amp;type=jpeg</t>
  </si>
  <si>
    <t>POINT (226323 6633576)</t>
  </si>
  <si>
    <t>urn:catalog:O:V:617477</t>
  </si>
  <si>
    <t>8_617477</t>
  </si>
  <si>
    <t>O_617477</t>
  </si>
  <si>
    <t>617481</t>
  </si>
  <si>
    <t>Drammen: Åssidenstrand øst for Pålsøya \kratt nær elvekanten</t>
  </si>
  <si>
    <t>https://www.unimus.no/felles/bilder/web_hent_bilde.php?id=13957754&amp;type=jpeg</t>
  </si>
  <si>
    <t>POINT (226619 6633543)</t>
  </si>
  <si>
    <t>urn:catalog:O:V:617481</t>
  </si>
  <si>
    <t>8_617481</t>
  </si>
  <si>
    <t>O_617481</t>
  </si>
  <si>
    <t>24452831</t>
  </si>
  <si>
    <t>Gosen vest Skogliveien, Drammen, Vi</t>
  </si>
  <si>
    <t>Elin Viker Thorkildsen|Ole Bjørn Braathen|Tore Berg|Kristin Bjartnes|Jan Sørensen</t>
  </si>
  <si>
    <t>https://www.artsobservasjoner.no/Sighting/24452831</t>
  </si>
  <si>
    <t>POLYGON ((227021 6632765, 227072 6632763, 227070 6632747, 227027 6632749, 227021 6632765))</t>
  </si>
  <si>
    <t>urn:uuid:a5d0a8a1-109b-4909-bc94-39f3b300cb05</t>
  </si>
  <si>
    <t>1010_24452831</t>
  </si>
  <si>
    <t>617472</t>
  </si>
  <si>
    <t>229_6635</t>
  </si>
  <si>
    <t>Drammen: Thorleif Haugs vei rett V for Kristianåsen \enslig busk i skogkanten, flere kilometer fra n...</t>
  </si>
  <si>
    <t>Anne Elven | Reidar Elven</t>
  </si>
  <si>
    <t>https://www.unimus.no/felles/bilder/web_hent_bilde.php?id=13957746&amp;type=jpeg</t>
  </si>
  <si>
    <t>POINT (229212 6635063)</t>
  </si>
  <si>
    <t>urn:catalog:O:V:617472</t>
  </si>
  <si>
    <t>8_617472</t>
  </si>
  <si>
    <t>O_617472</t>
  </si>
  <si>
    <t>391777</t>
  </si>
  <si>
    <t>Drammen, Bragernesåsen, Kloptjernsveiens N-side N for Dalejordet kolonihaver, i svingen omtrent midt \2 m høy busk i lysåpen småskog, åpenbart fugles...</t>
  </si>
  <si>
    <t>https://www.unimus.no/felles/bilder/web_hent_bilde.php?id=13569424&amp;type=jpeg</t>
  </si>
  <si>
    <t>POINT (231168 6633435)</t>
  </si>
  <si>
    <t>urn:catalog:O:V:391777</t>
  </si>
  <si>
    <t>8_391777</t>
  </si>
  <si>
    <t>O_391777</t>
  </si>
  <si>
    <t>391778</t>
  </si>
  <si>
    <t>Bærepler gule, ikke røde som hos ssp. toringo. Er kanskje egen underart eller nærstående art.  OR</t>
  </si>
  <si>
    <t>https://www.unimus.no/felles/bilder/web_hent_bilde.php?id=13569425&amp;type=jpeg</t>
  </si>
  <si>
    <t>urn:catalog:O:V:391778</t>
  </si>
  <si>
    <t>8_391778</t>
  </si>
  <si>
    <t>O_391778</t>
  </si>
  <si>
    <t>KMN</t>
  </si>
  <si>
    <t>69354</t>
  </si>
  <si>
    <t>Bragernesåsen, nedre del, Klokktjensveiens nedre \del, flere tynne stammer, stubbeskudd, kappet n...</t>
  </si>
  <si>
    <t>Per Arvid Åsen, Tore Berg</t>
  </si>
  <si>
    <t>Hanne Hegre, Reidar Elven</t>
  </si>
  <si>
    <t>POINT (231179 6633434)</t>
  </si>
  <si>
    <t>urn:catalog:KMN:V:69354</t>
  </si>
  <si>
    <t>Agder naturmuseum</t>
  </si>
  <si>
    <t>33_69354</t>
  </si>
  <si>
    <t>KMN_69354</t>
  </si>
  <si>
    <t>27578484</t>
  </si>
  <si>
    <t>233_6635</t>
  </si>
  <si>
    <t>Lier</t>
  </si>
  <si>
    <t>Jensvoll, Lier, Vi \ /[Kvant.:] 1</t>
  </si>
  <si>
    <t>Ole Bjørn Braathen|Tore Berg</t>
  </si>
  <si>
    <t>Berg, Tore</t>
  </si>
  <si>
    <t>Forvillet i skråning.</t>
  </si>
  <si>
    <t>https://www.artsobservasjoner.no/Sighting/27578484</t>
  </si>
  <si>
    <t>POINT (233136 6634144)</t>
  </si>
  <si>
    <t>urn:uuid:503c9432-0f5e-4b74-a5f8-4de43850571d</t>
  </si>
  <si>
    <t>1010_27578484</t>
  </si>
  <si>
    <t>395323</t>
  </si>
  <si>
    <t>245_6625</t>
  </si>
  <si>
    <t>Røyken</t>
  </si>
  <si>
    <t>Asker, Sem, NLH, litt SØ for Institutt for Biavl. \En busk.</t>
  </si>
  <si>
    <t>Tore Berg | John Inge Johnsen</t>
  </si>
  <si>
    <t>Trolig i sin tid utsådd som ledd i bieplanteforsøk. Mangler koordinat - satt til kommunesenter basert på navn:Asker</t>
  </si>
  <si>
    <t>https://www.unimus.no/felles/bilder/web_hent_bilde.php?id=13569767&amp;type=jpeg</t>
  </si>
  <si>
    <t>POINT (245422 6624811)</t>
  </si>
  <si>
    <t>urn:catalog:O:V:395323</t>
  </si>
  <si>
    <t>8_395323</t>
  </si>
  <si>
    <t>O_395323</t>
  </si>
  <si>
    <t>27133587</t>
  </si>
  <si>
    <t>239_6579</t>
  </si>
  <si>
    <t>Tønsberg</t>
  </si>
  <si>
    <t>Træleborgodden, Tønsberg, Vt</t>
  </si>
  <si>
    <t>Per Madsen|Gunnar Klevjer</t>
  </si>
  <si>
    <t>Bestemt av Tore Berg på tur med Gunnar Klevjer..</t>
  </si>
  <si>
    <t>https://www.artsobservasjoner.no/Sighting/27133587</t>
  </si>
  <si>
    <t>POINT (239538 6578402)</t>
  </si>
  <si>
    <t>urn:uuid:9e57280c-2fb5-4c50-bfed-b0ad4a50c459</t>
  </si>
  <si>
    <t>1010_27133587</t>
  </si>
  <si>
    <t>69467</t>
  </si>
  <si>
    <t>87_6467</t>
  </si>
  <si>
    <t>Agder</t>
  </si>
  <si>
    <t>Kristiansand</t>
  </si>
  <si>
    <t>VA</t>
  </si>
  <si>
    <t>Gamle Flekkerøyvei, vest for veikryss til Kobber- \veien. 3 m høye, flere stammer, forvillet i kan...</t>
  </si>
  <si>
    <t>Per Arvid Åsen</t>
  </si>
  <si>
    <t>POINT (86481 6466271)</t>
  </si>
  <si>
    <t>urn:catalog:KMN:V:69467</t>
  </si>
  <si>
    <t>33_69467</t>
  </si>
  <si>
    <t>KMN_69467</t>
  </si>
  <si>
    <t>379521</t>
  </si>
  <si>
    <t>-33_6569</t>
  </si>
  <si>
    <t>Rogaland</t>
  </si>
  <si>
    <t>Stavanger</t>
  </si>
  <si>
    <t>Ro</t>
  </si>
  <si>
    <t>Stavanger: Hinnamarken. \Naturalisert på gml. innmark, stor busk 2-3 m h...</t>
  </si>
  <si>
    <t>Svein Imsland | John Inge Johnsen</t>
  </si>
  <si>
    <t>https://www.unimus.no/felles/bilder/web_hent_bilde.php?id=13968052&amp;type=jpeg</t>
  </si>
  <si>
    <t>POINT (-33642 6569073)</t>
  </si>
  <si>
    <t>urn:catalog:O:V:379521</t>
  </si>
  <si>
    <t>8_379521</t>
  </si>
  <si>
    <t>O_379521</t>
  </si>
  <si>
    <t>258599</t>
  </si>
  <si>
    <t>-35_6573</t>
  </si>
  <si>
    <t>Stavanger, Madlaforen nær kanten av Sanddalsbekken. \Flere små busker forvillet fra byplantninger i ...</t>
  </si>
  <si>
    <t>Tore Berg | Svein Imsland</t>
  </si>
  <si>
    <t>https://www.unimus.no/felles/bilder/web_hent_bilde.php?id=13962185&amp;type=jpeg</t>
  </si>
  <si>
    <t>POINT (-35531 6572114)</t>
  </si>
  <si>
    <t>urn:catalog:O:V:258599</t>
  </si>
  <si>
    <t>8_258599</t>
  </si>
  <si>
    <t>O_258599</t>
  </si>
  <si>
    <t>588600</t>
  </si>
  <si>
    <t>-35_6577</t>
  </si>
  <si>
    <t>Stavanger: v/ Njordveien, Tasta \I furuskogholt v/ boligfelt</t>
  </si>
  <si>
    <t>John Inge Johnsen</t>
  </si>
  <si>
    <t>POINT (-34729 6576074)</t>
  </si>
  <si>
    <t>urn:catalog:O:V:588600</t>
  </si>
  <si>
    <t>8_588600</t>
  </si>
  <si>
    <t>O_588600</t>
  </si>
  <si>
    <t>244363</t>
  </si>
  <si>
    <t>-41_6547</t>
  </si>
  <si>
    <t>Time</t>
  </si>
  <si>
    <t>Time: Linemyra. \I kanten av myr/dyrka mark.</t>
  </si>
  <si>
    <t>https://www.unimus.no/felles/bilder/web_hent_bilde.php?id=13974745&amp;type=jpeg</t>
  </si>
  <si>
    <t>POINT (-40921 6546455)</t>
  </si>
  <si>
    <t>urn:catalog:O:V:244363</t>
  </si>
  <si>
    <t>8_244363</t>
  </si>
  <si>
    <t>O_244363</t>
  </si>
  <si>
    <t>244365</t>
  </si>
  <si>
    <t>Time: Linemyra. \I kanten av myr/grøft.</t>
  </si>
  <si>
    <t>https://www.unimus.no/felles/bilder/web_hent_bilde.php?id=13974746&amp;type=jpeg</t>
  </si>
  <si>
    <t>urn:catalog:O:V:244365</t>
  </si>
  <si>
    <t>8_244365</t>
  </si>
  <si>
    <t>O_244365</t>
  </si>
  <si>
    <t>331528</t>
  </si>
  <si>
    <t>-31_6641</t>
  </si>
  <si>
    <t>Vindafjord</t>
  </si>
  <si>
    <t>Ølen</t>
  </si>
  <si>
    <t>Vindafjord k.: Vikebygd. \I vegkant.</t>
  </si>
  <si>
    <t>Torstein Haugen</t>
  </si>
  <si>
    <t>https://www.unimus.no/felles/bilder/web_hent_bilde.php?id=13964938&amp;type=jpeg</t>
  </si>
  <si>
    <t>POINT (-31656 6640456)</t>
  </si>
  <si>
    <t>urn:catalog:O:V:331528</t>
  </si>
  <si>
    <t>8_331528</t>
  </si>
  <si>
    <t>O_331528</t>
  </si>
  <si>
    <t>396776</t>
  </si>
  <si>
    <t>-29_6731</t>
  </si>
  <si>
    <t>Vestland</t>
  </si>
  <si>
    <t>Bergen</t>
  </si>
  <si>
    <t>Ho</t>
  </si>
  <si>
    <t>Bergen, Fana, Berlevannets S-side, langs N-siden av gangveien (gammel jernbane). \Stort kratt i kanten av skog</t>
  </si>
  <si>
    <t>Mangler koordinat - satt til kommunesenter basert på navn:Bergen</t>
  </si>
  <si>
    <t>https://www.unimus.no/felles/bilder/web_hent_bilde.php?id=13969025&amp;type=jpeg</t>
  </si>
  <si>
    <t>POINT (-29956 6730324)</t>
  </si>
  <si>
    <t>urn:catalog:O:V:396776</t>
  </si>
  <si>
    <t>8_396776</t>
  </si>
  <si>
    <t>O_396776</t>
  </si>
  <si>
    <t>268417</t>
  </si>
  <si>
    <t>Bergen. Nestun, Berlevannet, på N-siden, lite buskas</t>
  </si>
  <si>
    <t>https://www.unimus.no/felles/bilder/web_hent_bilde.php?id=13557568&amp;type=jpeg</t>
  </si>
  <si>
    <t>urn:catalog:O:V:268417</t>
  </si>
  <si>
    <t>8_268417</t>
  </si>
  <si>
    <t>O_268417</t>
  </si>
  <si>
    <t>248848</t>
  </si>
  <si>
    <t>-31_6729</t>
  </si>
  <si>
    <t>Bergen: Kristianborg, Kristianborgvannets NV-hjørne. \3 m høy busk i skogholdt.</t>
  </si>
  <si>
    <t>POINT (-31745 6729989)</t>
  </si>
  <si>
    <t>urn:catalog:O:V:248848</t>
  </si>
  <si>
    <t>8_248848</t>
  </si>
  <si>
    <t>O_248848</t>
  </si>
  <si>
    <t>187380</t>
  </si>
  <si>
    <t>-31_6731</t>
  </si>
  <si>
    <t>Bergen: Kristianborgvannet, NV-siden. \3 m høy busk.</t>
  </si>
  <si>
    <t>POINT (-31744 6730000)</t>
  </si>
  <si>
    <t>urn:catalog:O:V:187380</t>
  </si>
  <si>
    <t>8_187380</t>
  </si>
  <si>
    <t>O_187380</t>
  </si>
  <si>
    <t>380566</t>
  </si>
  <si>
    <t>-33_6727</t>
  </si>
  <si>
    <t>Nesttun, S-enden av Berlevann. Stort gjenstående kratt på N-siden av sykkelvei (gml jernbane) noen h</t>
  </si>
  <si>
    <t>GS</t>
  </si>
  <si>
    <t>https://www.unimus.no/felles/bilder/web_hent_bilde.php?id=13568312&amp;type=jpeg</t>
  </si>
  <si>
    <t>POINT (-32111 6726044)</t>
  </si>
  <si>
    <t>urn:catalog:O:V:380566</t>
  </si>
  <si>
    <t>8_380566</t>
  </si>
  <si>
    <t>O_380566</t>
  </si>
  <si>
    <t>385702</t>
  </si>
  <si>
    <t>Nesttun, Berlevannets SV-side, langs og nedenfor sykkelveien. Dannet store buskas i skogen</t>
  </si>
  <si>
    <t>https://www.unimus.no/felles/bilder/web_hent_bilde.php?id=13569091&amp;type=jpeg</t>
  </si>
  <si>
    <t>POINT (-32183 6726122)</t>
  </si>
  <si>
    <t>urn:catalog:O:V:385702</t>
  </si>
  <si>
    <t>8_385702</t>
  </si>
  <si>
    <t>O_385702</t>
  </si>
  <si>
    <t>385703</t>
  </si>
  <si>
    <t>Nesttun, Berlevannets SV-side, langs og nedenfor sykkelveien.</t>
  </si>
  <si>
    <t>https://www.unimus.no/felles/bilder/web_hent_bilde.php?id=13569092&amp;type=jpeg</t>
  </si>
  <si>
    <t>urn:catalog:O:V:385703</t>
  </si>
  <si>
    <t>8_385703</t>
  </si>
  <si>
    <t>O_385703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</si>
  <si>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</si>
  <si>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</si>
  <si>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</si>
  <si>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</si>
  <si>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</si>
  <si>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</si>
  <si>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</si>
  <si>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</si>
  <si>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</si>
  <si>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</si>
  <si>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</si>
  <si>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</si>
  <si>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</si>
  <si>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</si>
  <si>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</si>
  <si>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</si>
  <si>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</si>
  <si>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</si>
  <si>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</si>
  <si>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</si>
  <si>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</si>
  <si>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</si>
  <si>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</si>
  <si>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</si>
  <si>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</si>
  <si>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</si>
  <si>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</si>
  <si>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</si>
  <si>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</si>
  <si>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</si>
  <si>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</si>
  <si>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</si>
  <si>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</si>
  <si>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</si>
  <si>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</si>
  <si>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</si>
  <si>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</si>
  <si>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</si>
  <si>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</si>
  <si>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</si>
  <si>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</si>
  <si>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</si>
  <si>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</si>
  <si>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</si>
  <si>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</si>
  <si>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</si>
  <si>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</si>
  <si>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</si>
  <si>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</si>
  <si>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</si>
  <si>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</si>
  <si>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</si>
  <si>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</si>
  <si>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</si>
  <si>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</si>
  <si>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</si>
  <si>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</si>
  <si>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</si>
  <si>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</si>
  <si>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</si>
  <si>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</si>
  <si>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</si>
  <si>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</si>
  <si>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</si>
  <si>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</si>
  <si>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</si>
  <si>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</si>
  <si>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</si>
  <si>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</si>
  <si>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</si>
  <si>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</si>
  <si>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</si>
  <si>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</si>
  <si>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 2021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</si>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</sst>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  <xf numFmtId="0" fontId="2" fillId="7" borderId="0" xfId="1" applyFill="1"/>
    <xf numFmtId="0" fontId="0" fillId="7" borderId="0" xfId="0" applyFill="1" applyAlignment="1">
      <alignment horizontal="left"/>
    </xf>
    <xf numFmtId="0" fontId="1" fillId="7" borderId="0" xfId="0" applyFont="1" applyFill="1" applyAlignment="1">
      <alignment horizontal="left"/>
    </xf>
    <xf numFmtId="1" fontId="0" fillId="7" borderId="0" xfId="0" applyNumberFormat="1" applyFill="1"/>
    <xf numFmtId="14" fontId="0" fillId="7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D9ED-5165-4CE6-B417-1DCAFA3FA9BE}">
  <dimension ref="A1:BX57"/>
  <sheetViews>
    <sheetView topLeftCell="Z1" workbookViewId="0">
      <selection activeCell="Z1" sqref="A1:XFD1048576"/>
    </sheetView>
  </sheetViews>
  <sheetFormatPr defaultRowHeight="15" x14ac:dyDescent="0.25"/>
  <cols>
    <col min="15" max="15" width="20.7109375" customWidth="1"/>
    <col min="28" max="28" width="14.28515625" customWidth="1"/>
    <col min="29" max="29" width="39.7109375" customWidth="1"/>
  </cols>
  <sheetData>
    <row r="1" spans="1:76" x14ac:dyDescent="0.25">
      <c r="A1" s="10" t="s">
        <v>516</v>
      </c>
      <c r="B1" s="10" t="s">
        <v>517</v>
      </c>
      <c r="C1" s="10" t="s">
        <v>518</v>
      </c>
      <c r="D1" s="10" t="s">
        <v>519</v>
      </c>
      <c r="E1" s="10" t="s">
        <v>520</v>
      </c>
      <c r="F1" s="10" t="s">
        <v>521</v>
      </c>
      <c r="G1" s="10" t="s">
        <v>522</v>
      </c>
      <c r="H1" s="11" t="s">
        <v>523</v>
      </c>
      <c r="I1" s="10" t="s">
        <v>524</v>
      </c>
      <c r="J1" s="10" t="s">
        <v>525</v>
      </c>
      <c r="K1" s="10" t="s">
        <v>526</v>
      </c>
      <c r="L1" s="10" t="s">
        <v>527</v>
      </c>
      <c r="M1" s="10" t="s">
        <v>528</v>
      </c>
      <c r="N1" s="10" t="s">
        <v>529</v>
      </c>
      <c r="O1" s="10" t="s">
        <v>530</v>
      </c>
      <c r="P1" s="12" t="s">
        <v>531</v>
      </c>
      <c r="Q1" s="13" t="s">
        <v>532</v>
      </c>
      <c r="R1" s="14" t="s">
        <v>533</v>
      </c>
      <c r="S1" s="14" t="s">
        <v>534</v>
      </c>
      <c r="T1" s="14" t="s">
        <v>535</v>
      </c>
      <c r="U1" s="15" t="s">
        <v>536</v>
      </c>
      <c r="V1" s="10" t="s">
        <v>537</v>
      </c>
      <c r="W1" s="10" t="s">
        <v>538</v>
      </c>
      <c r="X1" s="10" t="s">
        <v>539</v>
      </c>
      <c r="Y1" s="4" t="s">
        <v>540</v>
      </c>
      <c r="Z1" s="4" t="s">
        <v>541</v>
      </c>
      <c r="AA1" s="10" t="s">
        <v>542</v>
      </c>
      <c r="AB1" s="10" t="s">
        <v>543</v>
      </c>
      <c r="AC1" s="10" t="s">
        <v>544</v>
      </c>
      <c r="AD1" s="10" t="s">
        <v>545</v>
      </c>
      <c r="AE1" s="10" t="s">
        <v>546</v>
      </c>
      <c r="AF1" s="10" t="s">
        <v>547</v>
      </c>
      <c r="AG1" s="10" t="s">
        <v>548</v>
      </c>
      <c r="AH1" s="10" t="s">
        <v>549</v>
      </c>
      <c r="AI1" s="10"/>
      <c r="AJ1" s="10" t="s">
        <v>550</v>
      </c>
      <c r="AK1" s="10" t="s">
        <v>551</v>
      </c>
      <c r="AL1" s="15" t="s">
        <v>552</v>
      </c>
      <c r="AM1" s="15" t="s">
        <v>553</v>
      </c>
      <c r="AN1" s="15" t="s">
        <v>554</v>
      </c>
      <c r="AO1" s="15" t="s">
        <v>555</v>
      </c>
      <c r="AP1" s="10" t="s">
        <v>556</v>
      </c>
      <c r="AQ1" s="16" t="s">
        <v>557</v>
      </c>
      <c r="AR1" s="17" t="s">
        <v>558</v>
      </c>
      <c r="AS1" s="10" t="s">
        <v>559</v>
      </c>
      <c r="AT1" s="18" t="s">
        <v>560</v>
      </c>
      <c r="AU1" s="10" t="s">
        <v>528</v>
      </c>
      <c r="AV1" s="10" t="s">
        <v>561</v>
      </c>
      <c r="AW1" s="10" t="s">
        <v>562</v>
      </c>
      <c r="AX1" s="10" t="s">
        <v>563</v>
      </c>
      <c r="AY1" s="10" t="s">
        <v>564</v>
      </c>
      <c r="AZ1" s="10" t="s">
        <v>565</v>
      </c>
      <c r="BA1" s="10" t="s">
        <v>566</v>
      </c>
      <c r="BB1" s="10" t="s">
        <v>567</v>
      </c>
      <c r="BC1" s="10" t="s">
        <v>568</v>
      </c>
      <c r="BD1" s="10" t="s">
        <v>569</v>
      </c>
      <c r="BE1" s="10" t="s">
        <v>570</v>
      </c>
      <c r="BF1" s="19" t="s">
        <v>571</v>
      </c>
      <c r="BG1" s="10" t="s">
        <v>572</v>
      </c>
      <c r="BH1" s="10" t="s">
        <v>535</v>
      </c>
      <c r="BI1" s="10" t="s">
        <v>573</v>
      </c>
      <c r="BJ1" s="10" t="s">
        <v>574</v>
      </c>
      <c r="BK1" s="8" t="s">
        <v>575</v>
      </c>
      <c r="BL1" s="10" t="s">
        <v>576</v>
      </c>
      <c r="BM1" s="10" t="s">
        <v>577</v>
      </c>
      <c r="BN1" s="10" t="s">
        <v>578</v>
      </c>
      <c r="BO1" s="10" t="s">
        <v>579</v>
      </c>
      <c r="BP1" t="s">
        <v>580</v>
      </c>
      <c r="BQ1" t="s">
        <v>581</v>
      </c>
      <c r="BR1" t="s">
        <v>582</v>
      </c>
      <c r="BS1" t="s">
        <v>583</v>
      </c>
      <c r="BT1" s="10" t="s">
        <v>584</v>
      </c>
      <c r="BU1" s="10" t="s">
        <v>585</v>
      </c>
      <c r="BV1" s="10" t="s">
        <v>586</v>
      </c>
      <c r="BW1" s="10" t="s">
        <v>587</v>
      </c>
      <c r="BX1" s="10" t="s">
        <v>588</v>
      </c>
    </row>
    <row r="2" spans="1:76" x14ac:dyDescent="0.25">
      <c r="A2">
        <v>45685</v>
      </c>
      <c r="B2">
        <v>303413</v>
      </c>
      <c r="F2" t="s">
        <v>0</v>
      </c>
      <c r="G2" t="s">
        <v>1</v>
      </c>
      <c r="H2" t="s">
        <v>462</v>
      </c>
      <c r="I2" s="1" t="str">
        <f>HYPERLINK(AT2,"Hb")</f>
        <v>Hb</v>
      </c>
      <c r="K2">
        <v>1</v>
      </c>
      <c r="L2" t="s">
        <v>3</v>
      </c>
      <c r="M2">
        <v>143507</v>
      </c>
      <c r="N2" t="s">
        <v>186</v>
      </c>
      <c r="O2" t="s">
        <v>186</v>
      </c>
      <c r="R2" t="s">
        <v>187</v>
      </c>
      <c r="U2" t="s">
        <v>463</v>
      </c>
      <c r="V2" s="9">
        <v>3</v>
      </c>
      <c r="W2" t="s">
        <v>464</v>
      </c>
      <c r="X2" t="s">
        <v>465</v>
      </c>
      <c r="Y2" s="3" t="s">
        <v>466</v>
      </c>
      <c r="Z2" s="4">
        <v>12</v>
      </c>
      <c r="AA2" s="5">
        <v>1201</v>
      </c>
      <c r="AB2" s="5" t="s">
        <v>465</v>
      </c>
      <c r="AC2" t="s">
        <v>467</v>
      </c>
      <c r="AD2">
        <v>1989</v>
      </c>
      <c r="AE2">
        <v>9</v>
      </c>
      <c r="AF2">
        <v>5</v>
      </c>
      <c r="AG2" t="s">
        <v>254</v>
      </c>
      <c r="AH2" t="s">
        <v>254</v>
      </c>
      <c r="AJ2" t="s">
        <v>186</v>
      </c>
      <c r="AK2" t="s">
        <v>193</v>
      </c>
      <c r="AL2">
        <v>-29956</v>
      </c>
      <c r="AM2">
        <v>6730324</v>
      </c>
      <c r="AN2" s="5">
        <v>-29000</v>
      </c>
      <c r="AO2" s="5">
        <v>6731000</v>
      </c>
      <c r="AP2">
        <v>25481</v>
      </c>
      <c r="AR2">
        <v>8</v>
      </c>
      <c r="AS2" t="s">
        <v>468</v>
      </c>
      <c r="AT2" t="s">
        <v>469</v>
      </c>
      <c r="AU2">
        <v>143507</v>
      </c>
      <c r="AW2" s="6" t="s">
        <v>195</v>
      </c>
      <c r="AX2">
        <v>1</v>
      </c>
      <c r="AY2" t="s">
        <v>196</v>
      </c>
      <c r="AZ2" t="s">
        <v>470</v>
      </c>
      <c r="BA2" t="s">
        <v>471</v>
      </c>
      <c r="BB2">
        <v>8</v>
      </c>
      <c r="BC2" t="s">
        <v>19</v>
      </c>
      <c r="BD2" t="s">
        <v>20</v>
      </c>
      <c r="BE2">
        <v>1</v>
      </c>
      <c r="BF2" s="7">
        <v>41677</v>
      </c>
      <c r="BG2" s="8" t="s">
        <v>21</v>
      </c>
      <c r="BI2">
        <v>3</v>
      </c>
      <c r="BJ2">
        <v>476232</v>
      </c>
      <c r="BK2">
        <v>144755</v>
      </c>
      <c r="BL2" t="s">
        <v>472</v>
      </c>
      <c r="BN2" t="s">
        <v>473</v>
      </c>
      <c r="BX2">
        <v>45685</v>
      </c>
    </row>
    <row r="3" spans="1:76" x14ac:dyDescent="0.25">
      <c r="A3">
        <v>45630</v>
      </c>
      <c r="B3">
        <v>283100</v>
      </c>
      <c r="F3" t="s">
        <v>0</v>
      </c>
      <c r="G3" t="s">
        <v>1</v>
      </c>
      <c r="H3" t="s">
        <v>474</v>
      </c>
      <c r="I3" s="1" t="str">
        <f>HYPERLINK(AT3,"Hb")</f>
        <v>Hb</v>
      </c>
      <c r="K3">
        <v>1</v>
      </c>
      <c r="L3" t="s">
        <v>3</v>
      </c>
      <c r="M3">
        <v>143507</v>
      </c>
      <c r="N3" t="s">
        <v>186</v>
      </c>
      <c r="O3" t="s">
        <v>186</v>
      </c>
      <c r="R3" t="s">
        <v>187</v>
      </c>
      <c r="U3" t="s">
        <v>463</v>
      </c>
      <c r="V3" s="9">
        <v>3</v>
      </c>
      <c r="W3" t="s">
        <v>464</v>
      </c>
      <c r="X3" t="s">
        <v>465</v>
      </c>
      <c r="Y3" s="3" t="s">
        <v>466</v>
      </c>
      <c r="Z3" s="4">
        <v>12</v>
      </c>
      <c r="AA3" s="5">
        <v>1201</v>
      </c>
      <c r="AB3" s="5" t="s">
        <v>465</v>
      </c>
      <c r="AC3" t="s">
        <v>475</v>
      </c>
      <c r="AD3">
        <v>1989</v>
      </c>
      <c r="AE3">
        <v>9</v>
      </c>
      <c r="AF3">
        <v>9</v>
      </c>
      <c r="AG3" t="s">
        <v>254</v>
      </c>
      <c r="AH3" t="s">
        <v>192</v>
      </c>
      <c r="AJ3" t="s">
        <v>186</v>
      </c>
      <c r="AK3" t="s">
        <v>193</v>
      </c>
      <c r="AL3">
        <v>-29956</v>
      </c>
      <c r="AM3">
        <v>6730324</v>
      </c>
      <c r="AN3" s="5">
        <v>-29000</v>
      </c>
      <c r="AO3" s="5">
        <v>6731000</v>
      </c>
      <c r="AP3">
        <v>25481</v>
      </c>
      <c r="AR3">
        <v>8</v>
      </c>
      <c r="AS3" t="s">
        <v>468</v>
      </c>
      <c r="AT3" t="s">
        <v>476</v>
      </c>
      <c r="AU3">
        <v>143507</v>
      </c>
      <c r="AW3" s="6" t="s">
        <v>195</v>
      </c>
      <c r="AX3">
        <v>1</v>
      </c>
      <c r="AY3" t="s">
        <v>196</v>
      </c>
      <c r="AZ3" t="s">
        <v>470</v>
      </c>
      <c r="BA3" t="s">
        <v>477</v>
      </c>
      <c r="BB3">
        <v>8</v>
      </c>
      <c r="BC3" t="s">
        <v>19</v>
      </c>
      <c r="BD3" t="s">
        <v>20</v>
      </c>
      <c r="BE3">
        <v>1</v>
      </c>
      <c r="BF3" s="7">
        <v>41026</v>
      </c>
      <c r="BG3" s="8" t="s">
        <v>21</v>
      </c>
      <c r="BI3">
        <v>3</v>
      </c>
      <c r="BJ3">
        <v>456289</v>
      </c>
      <c r="BK3">
        <v>144754</v>
      </c>
      <c r="BL3" t="s">
        <v>478</v>
      </c>
      <c r="BN3" t="s">
        <v>479</v>
      </c>
      <c r="BX3">
        <v>45630</v>
      </c>
    </row>
    <row r="4" spans="1:76" x14ac:dyDescent="0.25">
      <c r="A4">
        <v>283826</v>
      </c>
      <c r="B4">
        <v>302852</v>
      </c>
      <c r="F4" t="s">
        <v>0</v>
      </c>
      <c r="G4" t="s">
        <v>1</v>
      </c>
      <c r="H4" t="s">
        <v>375</v>
      </c>
      <c r="I4" s="1" t="str">
        <f>HYPERLINK(AT4,"Hb")</f>
        <v>Hb</v>
      </c>
      <c r="K4">
        <v>1</v>
      </c>
      <c r="L4" t="s">
        <v>3</v>
      </c>
      <c r="M4">
        <v>143507</v>
      </c>
      <c r="N4" t="s">
        <v>186</v>
      </c>
      <c r="O4" t="s">
        <v>186</v>
      </c>
      <c r="U4" t="s">
        <v>376</v>
      </c>
      <c r="V4" s="9">
        <v>3</v>
      </c>
      <c r="W4" t="s">
        <v>6</v>
      </c>
      <c r="X4" t="s">
        <v>118</v>
      </c>
      <c r="Y4" t="s">
        <v>74</v>
      </c>
      <c r="Z4" s="4">
        <v>6</v>
      </c>
      <c r="AA4" s="5">
        <v>627</v>
      </c>
      <c r="AB4" t="s">
        <v>377</v>
      </c>
      <c r="AC4" t="s">
        <v>378</v>
      </c>
      <c r="AD4">
        <v>1993</v>
      </c>
      <c r="AE4">
        <v>7</v>
      </c>
      <c r="AF4">
        <v>28</v>
      </c>
      <c r="AG4" t="s">
        <v>379</v>
      </c>
      <c r="AH4" t="s">
        <v>379</v>
      </c>
      <c r="AJ4" t="s">
        <v>186</v>
      </c>
      <c r="AK4" t="s">
        <v>193</v>
      </c>
      <c r="AL4">
        <v>245422</v>
      </c>
      <c r="AM4">
        <v>6624811</v>
      </c>
      <c r="AN4" s="5">
        <v>245000</v>
      </c>
      <c r="AO4" s="5">
        <v>6625000</v>
      </c>
      <c r="AP4">
        <v>26917</v>
      </c>
      <c r="AR4">
        <v>8</v>
      </c>
      <c r="AS4" t="s">
        <v>380</v>
      </c>
      <c r="AT4" t="s">
        <v>381</v>
      </c>
      <c r="AU4">
        <v>143507</v>
      </c>
      <c r="AW4" s="6" t="s">
        <v>195</v>
      </c>
      <c r="AX4">
        <v>1</v>
      </c>
      <c r="AY4" t="s">
        <v>196</v>
      </c>
      <c r="AZ4" t="s">
        <v>382</v>
      </c>
      <c r="BA4" t="s">
        <v>383</v>
      </c>
      <c r="BB4">
        <v>8</v>
      </c>
      <c r="BC4" t="s">
        <v>19</v>
      </c>
      <c r="BD4" t="s">
        <v>20</v>
      </c>
      <c r="BE4">
        <v>1</v>
      </c>
      <c r="BF4" s="7">
        <v>41677</v>
      </c>
      <c r="BG4" s="8" t="s">
        <v>21</v>
      </c>
      <c r="BI4">
        <v>3</v>
      </c>
      <c r="BJ4">
        <v>475727</v>
      </c>
      <c r="BK4">
        <v>144741</v>
      </c>
      <c r="BL4" t="s">
        <v>384</v>
      </c>
      <c r="BN4" t="s">
        <v>385</v>
      </c>
      <c r="BX4">
        <v>283826</v>
      </c>
    </row>
    <row r="5" spans="1:76" x14ac:dyDescent="0.25">
      <c r="A5">
        <v>250149</v>
      </c>
      <c r="B5">
        <v>270873</v>
      </c>
      <c r="F5" t="s">
        <v>0</v>
      </c>
      <c r="G5" t="s">
        <v>1</v>
      </c>
      <c r="H5" t="s">
        <v>127</v>
      </c>
      <c r="I5" s="1" t="str">
        <f>HYPERLINK(AT5,"Hb")</f>
        <v>Hb</v>
      </c>
      <c r="K5">
        <v>1</v>
      </c>
      <c r="L5" t="s">
        <v>3</v>
      </c>
      <c r="M5">
        <v>103332</v>
      </c>
      <c r="N5" t="s">
        <v>4</v>
      </c>
      <c r="O5" t="s">
        <v>4</v>
      </c>
      <c r="U5" t="s">
        <v>128</v>
      </c>
      <c r="V5" s="2">
        <v>1</v>
      </c>
      <c r="W5" t="s">
        <v>129</v>
      </c>
      <c r="X5" t="s">
        <v>130</v>
      </c>
      <c r="Y5" s="3" t="s">
        <v>131</v>
      </c>
      <c r="Z5" s="4">
        <v>7</v>
      </c>
      <c r="AA5" s="5">
        <v>722</v>
      </c>
      <c r="AB5" t="s">
        <v>132</v>
      </c>
      <c r="AC5" t="s">
        <v>133</v>
      </c>
      <c r="AD5">
        <v>2002</v>
      </c>
      <c r="AE5">
        <v>6</v>
      </c>
      <c r="AF5">
        <v>19</v>
      </c>
      <c r="AG5" t="s">
        <v>134</v>
      </c>
      <c r="AH5" t="s">
        <v>134</v>
      </c>
      <c r="AJ5" t="s">
        <v>4</v>
      </c>
      <c r="AK5" t="s">
        <v>12</v>
      </c>
      <c r="AL5">
        <v>235840</v>
      </c>
      <c r="AM5">
        <v>6568487</v>
      </c>
      <c r="AN5" s="5">
        <v>235000</v>
      </c>
      <c r="AO5" s="5">
        <v>6569000</v>
      </c>
      <c r="AP5">
        <v>7</v>
      </c>
      <c r="AR5">
        <v>8</v>
      </c>
      <c r="AS5" t="s">
        <v>13</v>
      </c>
      <c r="AT5" t="s">
        <v>135</v>
      </c>
      <c r="AU5">
        <v>103332</v>
      </c>
      <c r="AV5" t="s">
        <v>4</v>
      </c>
      <c r="AW5" s="6" t="s">
        <v>15</v>
      </c>
      <c r="AX5">
        <v>1</v>
      </c>
      <c r="AY5" t="s">
        <v>16</v>
      </c>
      <c r="AZ5" t="s">
        <v>136</v>
      </c>
      <c r="BA5" t="s">
        <v>137</v>
      </c>
      <c r="BB5">
        <v>8</v>
      </c>
      <c r="BC5" t="s">
        <v>19</v>
      </c>
      <c r="BD5" t="s">
        <v>20</v>
      </c>
      <c r="BE5">
        <v>1</v>
      </c>
      <c r="BF5" s="7">
        <v>37600</v>
      </c>
      <c r="BG5" s="8" t="s">
        <v>21</v>
      </c>
      <c r="BI5">
        <v>3</v>
      </c>
      <c r="BJ5">
        <v>441670</v>
      </c>
      <c r="BK5">
        <v>144738</v>
      </c>
      <c r="BL5" t="s">
        <v>138</v>
      </c>
      <c r="BN5" t="s">
        <v>139</v>
      </c>
      <c r="BX5">
        <v>250149</v>
      </c>
    </row>
    <row r="6" spans="1:76" x14ac:dyDescent="0.25">
      <c r="A6">
        <v>35223</v>
      </c>
      <c r="B6">
        <v>298241</v>
      </c>
      <c r="F6" t="s">
        <v>0</v>
      </c>
      <c r="G6" t="s">
        <v>1</v>
      </c>
      <c r="H6" t="s">
        <v>494</v>
      </c>
      <c r="I6" s="1" t="str">
        <f>HYPERLINK(AT6,"Hb")</f>
        <v>Hb</v>
      </c>
      <c r="K6">
        <v>1</v>
      </c>
      <c r="L6" t="s">
        <v>3</v>
      </c>
      <c r="M6">
        <v>143507</v>
      </c>
      <c r="N6" t="s">
        <v>186</v>
      </c>
      <c r="O6" t="s">
        <v>186</v>
      </c>
      <c r="U6" t="s">
        <v>495</v>
      </c>
      <c r="V6" s="2">
        <v>1</v>
      </c>
      <c r="W6" t="s">
        <v>464</v>
      </c>
      <c r="X6" t="s">
        <v>465</v>
      </c>
      <c r="Y6" s="3" t="s">
        <v>466</v>
      </c>
      <c r="Z6" s="4">
        <v>12</v>
      </c>
      <c r="AA6" s="5">
        <v>1201</v>
      </c>
      <c r="AB6" s="5" t="s">
        <v>465</v>
      </c>
      <c r="AC6" t="s">
        <v>496</v>
      </c>
      <c r="AD6">
        <v>2004</v>
      </c>
      <c r="AE6">
        <v>6</v>
      </c>
      <c r="AF6">
        <v>3</v>
      </c>
      <c r="AG6" t="s">
        <v>254</v>
      </c>
      <c r="AH6" t="s">
        <v>254</v>
      </c>
      <c r="AJ6" t="s">
        <v>186</v>
      </c>
      <c r="AK6" t="s">
        <v>193</v>
      </c>
      <c r="AL6">
        <v>-32111</v>
      </c>
      <c r="AM6">
        <v>6726044</v>
      </c>
      <c r="AN6" s="5">
        <v>-33000</v>
      </c>
      <c r="AO6" s="5">
        <v>6727000</v>
      </c>
      <c r="AP6">
        <v>112</v>
      </c>
      <c r="AR6">
        <v>8</v>
      </c>
      <c r="AS6" t="s">
        <v>497</v>
      </c>
      <c r="AT6" t="s">
        <v>498</v>
      </c>
      <c r="AU6">
        <v>143507</v>
      </c>
      <c r="AW6" s="6" t="s">
        <v>195</v>
      </c>
      <c r="AX6">
        <v>1</v>
      </c>
      <c r="AY6" t="s">
        <v>196</v>
      </c>
      <c r="AZ6" t="s">
        <v>499</v>
      </c>
      <c r="BA6" t="s">
        <v>500</v>
      </c>
      <c r="BB6">
        <v>8</v>
      </c>
      <c r="BC6" t="s">
        <v>19</v>
      </c>
      <c r="BD6" t="s">
        <v>20</v>
      </c>
      <c r="BE6">
        <v>1</v>
      </c>
      <c r="BF6" s="7">
        <v>39801</v>
      </c>
      <c r="BG6" s="8" t="s">
        <v>21</v>
      </c>
      <c r="BI6">
        <v>3</v>
      </c>
      <c r="BJ6">
        <v>471528</v>
      </c>
      <c r="BK6">
        <v>144756</v>
      </c>
      <c r="BL6" t="s">
        <v>501</v>
      </c>
      <c r="BN6" t="s">
        <v>502</v>
      </c>
      <c r="BX6">
        <v>35223</v>
      </c>
    </row>
    <row r="7" spans="1:76" x14ac:dyDescent="0.25">
      <c r="A7">
        <v>29701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407</v>
      </c>
      <c r="I7" s="1" t="str">
        <f>HYPERLINK(AT7,"Hb")</f>
        <v>Hb</v>
      </c>
      <c r="K7">
        <v>1</v>
      </c>
      <c r="L7" t="s">
        <v>3</v>
      </c>
      <c r="M7">
        <v>143507</v>
      </c>
      <c r="N7" t="s">
        <v>186</v>
      </c>
      <c r="O7" t="s">
        <v>186</v>
      </c>
      <c r="U7" t="s">
        <v>408</v>
      </c>
      <c r="V7" s="2">
        <v>1</v>
      </c>
      <c r="W7" t="s">
        <v>409</v>
      </c>
      <c r="X7" t="s">
        <v>410</v>
      </c>
      <c r="Y7" t="s">
        <v>411</v>
      </c>
      <c r="Z7" s="4">
        <v>11</v>
      </c>
      <c r="AA7" s="5">
        <v>1103</v>
      </c>
      <c r="AB7" s="5" t="s">
        <v>410</v>
      </c>
      <c r="AC7" t="s">
        <v>412</v>
      </c>
      <c r="AD7">
        <v>2006</v>
      </c>
      <c r="AE7">
        <v>10</v>
      </c>
      <c r="AF7">
        <v>21</v>
      </c>
      <c r="AG7" t="s">
        <v>413</v>
      </c>
      <c r="AH7" t="s">
        <v>192</v>
      </c>
      <c r="AJ7" t="s">
        <v>186</v>
      </c>
      <c r="AK7" t="s">
        <v>193</v>
      </c>
      <c r="AL7">
        <v>-33642</v>
      </c>
      <c r="AM7">
        <v>6569073</v>
      </c>
      <c r="AN7" s="5">
        <v>-33000</v>
      </c>
      <c r="AO7" s="5">
        <v>6569000</v>
      </c>
      <c r="AP7">
        <v>71</v>
      </c>
      <c r="AR7">
        <v>8</v>
      </c>
      <c r="AS7" t="s">
        <v>13</v>
      </c>
      <c r="AT7" t="s">
        <v>414</v>
      </c>
      <c r="AU7">
        <v>143507</v>
      </c>
      <c r="AW7" s="6" t="s">
        <v>195</v>
      </c>
      <c r="AX7">
        <v>1</v>
      </c>
      <c r="AY7" t="s">
        <v>196</v>
      </c>
      <c r="AZ7" t="s">
        <v>415</v>
      </c>
      <c r="BA7" t="s">
        <v>416</v>
      </c>
      <c r="BB7">
        <v>8</v>
      </c>
      <c r="BC7" t="s">
        <v>19</v>
      </c>
      <c r="BD7" t="s">
        <v>20</v>
      </c>
      <c r="BE7">
        <v>1</v>
      </c>
      <c r="BF7" s="7">
        <v>44357</v>
      </c>
      <c r="BG7" s="8" t="s">
        <v>21</v>
      </c>
      <c r="BI7">
        <v>3</v>
      </c>
      <c r="BJ7">
        <v>471255</v>
      </c>
      <c r="BL7" t="s">
        <v>417</v>
      </c>
      <c r="BN7" t="s">
        <v>418</v>
      </c>
      <c r="BX7">
        <v>29701</v>
      </c>
    </row>
    <row r="8" spans="1:76" x14ac:dyDescent="0.25">
      <c r="A8">
        <v>390391</v>
      </c>
      <c r="B8">
        <v>295350</v>
      </c>
      <c r="F8" t="s">
        <v>0</v>
      </c>
      <c r="G8" t="s">
        <v>1</v>
      </c>
      <c r="H8" t="s">
        <v>292</v>
      </c>
      <c r="I8" s="1" t="str">
        <f>HYPERLINK(AT8,"Hb")</f>
        <v>Hb</v>
      </c>
      <c r="K8">
        <v>1</v>
      </c>
      <c r="L8" t="s">
        <v>3</v>
      </c>
      <c r="M8">
        <v>143507</v>
      </c>
      <c r="N8" t="s">
        <v>186</v>
      </c>
      <c r="O8" t="s">
        <v>186</v>
      </c>
      <c r="U8" t="s">
        <v>293</v>
      </c>
      <c r="V8" s="2">
        <v>1</v>
      </c>
      <c r="W8" t="s">
        <v>285</v>
      </c>
      <c r="X8" t="s">
        <v>285</v>
      </c>
      <c r="Y8" s="3" t="s">
        <v>55</v>
      </c>
      <c r="Z8" s="4">
        <v>2</v>
      </c>
      <c r="AA8" s="5">
        <v>301</v>
      </c>
      <c r="AB8" s="5" t="s">
        <v>285</v>
      </c>
      <c r="AC8" t="s">
        <v>294</v>
      </c>
      <c r="AD8">
        <v>2007</v>
      </c>
      <c r="AE8">
        <v>10</v>
      </c>
      <c r="AF8">
        <v>2</v>
      </c>
      <c r="AG8" t="s">
        <v>295</v>
      </c>
      <c r="AH8" t="s">
        <v>295</v>
      </c>
      <c r="AJ8" t="s">
        <v>186</v>
      </c>
      <c r="AK8" t="s">
        <v>193</v>
      </c>
      <c r="AL8">
        <v>264899</v>
      </c>
      <c r="AM8">
        <v>6648390</v>
      </c>
      <c r="AN8" s="5">
        <v>265000</v>
      </c>
      <c r="AO8" s="5">
        <v>6649000</v>
      </c>
      <c r="AP8">
        <v>7</v>
      </c>
      <c r="AR8">
        <v>8</v>
      </c>
      <c r="AS8" t="s">
        <v>13</v>
      </c>
      <c r="AT8" t="s">
        <v>296</v>
      </c>
      <c r="AU8">
        <v>143507</v>
      </c>
      <c r="AW8" s="6" t="s">
        <v>195</v>
      </c>
      <c r="AX8">
        <v>1</v>
      </c>
      <c r="AY8" t="s">
        <v>196</v>
      </c>
      <c r="AZ8" t="s">
        <v>297</v>
      </c>
      <c r="BA8" t="s">
        <v>298</v>
      </c>
      <c r="BB8">
        <v>8</v>
      </c>
      <c r="BC8" t="s">
        <v>19</v>
      </c>
      <c r="BD8" t="s">
        <v>20</v>
      </c>
      <c r="BE8">
        <v>1</v>
      </c>
      <c r="BF8" s="7">
        <v>40582</v>
      </c>
      <c r="BG8" s="8" t="s">
        <v>21</v>
      </c>
      <c r="BI8">
        <v>3</v>
      </c>
      <c r="BJ8">
        <v>467911</v>
      </c>
      <c r="BK8">
        <v>144746</v>
      </c>
      <c r="BL8" t="s">
        <v>299</v>
      </c>
      <c r="BN8" t="s">
        <v>300</v>
      </c>
      <c r="BX8">
        <v>390391</v>
      </c>
    </row>
    <row r="9" spans="1:76" x14ac:dyDescent="0.25">
      <c r="A9">
        <v>439378</v>
      </c>
      <c r="B9">
        <v>281965</v>
      </c>
      <c r="F9" t="s">
        <v>0</v>
      </c>
      <c r="G9" t="s">
        <v>1</v>
      </c>
      <c r="H9" t="s">
        <v>226</v>
      </c>
      <c r="I9" t="s">
        <v>172</v>
      </c>
      <c r="K9">
        <v>1</v>
      </c>
      <c r="L9" t="s">
        <v>3</v>
      </c>
      <c r="M9">
        <v>143507</v>
      </c>
      <c r="N9" t="s">
        <v>186</v>
      </c>
      <c r="O9" t="s">
        <v>186</v>
      </c>
      <c r="U9" t="s">
        <v>227</v>
      </c>
      <c r="V9" s="2">
        <v>1</v>
      </c>
      <c r="W9" t="s">
        <v>6</v>
      </c>
      <c r="X9" t="s">
        <v>228</v>
      </c>
      <c r="Y9" s="3" t="s">
        <v>8</v>
      </c>
      <c r="Z9" s="4">
        <v>1</v>
      </c>
      <c r="AA9" s="5">
        <v>105</v>
      </c>
      <c r="AB9" s="5" t="s">
        <v>228</v>
      </c>
      <c r="AC9" t="s">
        <v>229</v>
      </c>
      <c r="AD9">
        <v>2008</v>
      </c>
      <c r="AE9">
        <v>8</v>
      </c>
      <c r="AF9">
        <v>25</v>
      </c>
      <c r="AG9" t="s">
        <v>230</v>
      </c>
      <c r="AH9" t="s">
        <v>230</v>
      </c>
      <c r="AJ9" t="s">
        <v>186</v>
      </c>
      <c r="AK9" t="s">
        <v>193</v>
      </c>
      <c r="AL9">
        <v>279415</v>
      </c>
      <c r="AM9">
        <v>6578491</v>
      </c>
      <c r="AN9" s="5">
        <v>279000</v>
      </c>
      <c r="AO9" s="5">
        <v>6579000</v>
      </c>
      <c r="AP9">
        <v>7</v>
      </c>
      <c r="AR9">
        <v>8</v>
      </c>
      <c r="AS9" t="s">
        <v>13</v>
      </c>
      <c r="AU9">
        <v>143507</v>
      </c>
      <c r="AW9" s="6" t="s">
        <v>195</v>
      </c>
      <c r="AX9">
        <v>1</v>
      </c>
      <c r="AY9" t="s">
        <v>196</v>
      </c>
      <c r="AZ9" t="s">
        <v>231</v>
      </c>
      <c r="BA9" t="s">
        <v>232</v>
      </c>
      <c r="BB9">
        <v>8</v>
      </c>
      <c r="BC9" t="s">
        <v>19</v>
      </c>
      <c r="BD9" t="s">
        <v>20</v>
      </c>
      <c r="BF9" s="7">
        <v>43201</v>
      </c>
      <c r="BG9" s="8" t="s">
        <v>21</v>
      </c>
      <c r="BI9">
        <v>3</v>
      </c>
      <c r="BJ9">
        <v>455248</v>
      </c>
      <c r="BK9">
        <v>144740</v>
      </c>
      <c r="BL9" t="s">
        <v>233</v>
      </c>
      <c r="BN9" t="s">
        <v>234</v>
      </c>
      <c r="BX9">
        <v>439378</v>
      </c>
    </row>
    <row r="10" spans="1:76" x14ac:dyDescent="0.25">
      <c r="A10" s="20">
        <v>279297</v>
      </c>
      <c r="B10" s="20">
        <v>299131</v>
      </c>
      <c r="C10" s="20"/>
      <c r="D10" s="20"/>
      <c r="E10" s="20"/>
      <c r="F10" s="20" t="s">
        <v>0</v>
      </c>
      <c r="G10" s="20" t="s">
        <v>1</v>
      </c>
      <c r="H10" s="20" t="s">
        <v>251</v>
      </c>
      <c r="I10" s="21" t="str">
        <f>HYPERLINK(AT10,"Hb")</f>
        <v>Hb</v>
      </c>
      <c r="J10" s="20"/>
      <c r="K10" s="20">
        <v>1</v>
      </c>
      <c r="L10" s="20" t="s">
        <v>3</v>
      </c>
      <c r="M10" s="20">
        <v>143507</v>
      </c>
      <c r="N10" s="20" t="s">
        <v>186</v>
      </c>
      <c r="O10" s="20" t="s">
        <v>186</v>
      </c>
      <c r="P10" s="20"/>
      <c r="Q10" s="20"/>
      <c r="R10" s="20"/>
      <c r="S10" s="20" t="s">
        <v>589</v>
      </c>
      <c r="T10" s="20" t="s">
        <v>590</v>
      </c>
      <c r="U10" s="20" t="s">
        <v>252</v>
      </c>
      <c r="V10" s="20">
        <v>1</v>
      </c>
      <c r="W10" s="20" t="s">
        <v>6</v>
      </c>
      <c r="X10" s="20" t="s">
        <v>118</v>
      </c>
      <c r="Y10" s="22" t="s">
        <v>55</v>
      </c>
      <c r="Z10" s="23">
        <v>2</v>
      </c>
      <c r="AA10" s="24">
        <v>220</v>
      </c>
      <c r="AB10" s="24" t="s">
        <v>118</v>
      </c>
      <c r="AC10" s="20" t="s">
        <v>253</v>
      </c>
      <c r="AD10" s="20">
        <v>2008</v>
      </c>
      <c r="AE10" s="20">
        <v>8</v>
      </c>
      <c r="AF10" s="20">
        <v>29</v>
      </c>
      <c r="AG10" s="20" t="s">
        <v>254</v>
      </c>
      <c r="AH10" s="20" t="s">
        <v>254</v>
      </c>
      <c r="AI10" s="20"/>
      <c r="AJ10" s="20" t="s">
        <v>186</v>
      </c>
      <c r="AK10" s="20" t="s">
        <v>193</v>
      </c>
      <c r="AL10" s="20">
        <v>244490</v>
      </c>
      <c r="AM10" s="20">
        <v>6644225</v>
      </c>
      <c r="AN10" s="24">
        <v>245000</v>
      </c>
      <c r="AO10" s="24">
        <v>6645000</v>
      </c>
      <c r="AP10" s="20">
        <v>7</v>
      </c>
      <c r="AQ10" s="20"/>
      <c r="AR10" s="20">
        <v>8</v>
      </c>
      <c r="AS10" s="20" t="s">
        <v>13</v>
      </c>
      <c r="AT10" s="20" t="s">
        <v>255</v>
      </c>
      <c r="AU10" s="20">
        <v>143507</v>
      </c>
      <c r="AV10" s="20"/>
      <c r="AW10" s="20" t="s">
        <v>195</v>
      </c>
      <c r="AX10" s="20">
        <v>1</v>
      </c>
      <c r="AY10" s="20" t="s">
        <v>196</v>
      </c>
      <c r="AZ10" s="20" t="s">
        <v>256</v>
      </c>
      <c r="BA10" s="20" t="s">
        <v>257</v>
      </c>
      <c r="BB10" s="20">
        <v>8</v>
      </c>
      <c r="BC10" s="20" t="s">
        <v>19</v>
      </c>
      <c r="BD10" s="20" t="s">
        <v>20</v>
      </c>
      <c r="BE10" s="20">
        <v>1</v>
      </c>
      <c r="BF10" s="25">
        <v>40539</v>
      </c>
      <c r="BG10" s="20" t="s">
        <v>21</v>
      </c>
      <c r="BH10" s="20"/>
      <c r="BI10" s="20">
        <v>3</v>
      </c>
      <c r="BJ10" s="20">
        <v>472351</v>
      </c>
      <c r="BK10" s="20">
        <v>144742</v>
      </c>
      <c r="BL10" s="20" t="s">
        <v>258</v>
      </c>
      <c r="BM10" s="20"/>
      <c r="BN10" s="20" t="s">
        <v>259</v>
      </c>
      <c r="BO10" s="20"/>
      <c r="BP10" s="20"/>
      <c r="BQ10" s="20"/>
      <c r="BR10" s="20"/>
      <c r="BS10" s="20"/>
      <c r="BT10" s="20"/>
      <c r="BU10" s="20"/>
      <c r="BV10" s="20"/>
      <c r="BW10" s="20"/>
      <c r="BX10" s="20">
        <v>279297</v>
      </c>
    </row>
    <row r="11" spans="1:76" x14ac:dyDescent="0.25">
      <c r="A11" s="20">
        <v>279426</v>
      </c>
      <c r="B11" s="20">
        <v>299132</v>
      </c>
      <c r="C11" s="20"/>
      <c r="D11" s="20"/>
      <c r="E11" s="20"/>
      <c r="F11" s="20" t="s">
        <v>0</v>
      </c>
      <c r="G11" s="20" t="s">
        <v>1</v>
      </c>
      <c r="H11" s="20" t="s">
        <v>260</v>
      </c>
      <c r="I11" s="21" t="str">
        <f>HYPERLINK(AT11,"Hb")</f>
        <v>Hb</v>
      </c>
      <c r="J11" s="20"/>
      <c r="K11" s="20">
        <v>1</v>
      </c>
      <c r="L11" s="20" t="s">
        <v>3</v>
      </c>
      <c r="M11" s="20">
        <v>143507</v>
      </c>
      <c r="N11" s="20" t="s">
        <v>186</v>
      </c>
      <c r="O11" s="20" t="s">
        <v>186</v>
      </c>
      <c r="P11" s="20"/>
      <c r="Q11" s="20"/>
      <c r="R11" s="20"/>
      <c r="S11" s="20" t="str">
        <f>S10</f>
        <v>Ex 2021</v>
      </c>
      <c r="T11" s="20" t="s">
        <v>590</v>
      </c>
      <c r="U11" s="20" t="s">
        <v>252</v>
      </c>
      <c r="V11" s="20">
        <v>1</v>
      </c>
      <c r="W11" s="20" t="s">
        <v>6</v>
      </c>
      <c r="X11" s="20" t="s">
        <v>118</v>
      </c>
      <c r="Y11" s="22" t="s">
        <v>55</v>
      </c>
      <c r="Z11" s="23">
        <v>2</v>
      </c>
      <c r="AA11" s="24">
        <v>220</v>
      </c>
      <c r="AB11" s="24" t="s">
        <v>118</v>
      </c>
      <c r="AC11" s="20" t="s">
        <v>261</v>
      </c>
      <c r="AD11" s="20">
        <v>2008</v>
      </c>
      <c r="AE11" s="20">
        <v>8</v>
      </c>
      <c r="AF11" s="20">
        <v>29</v>
      </c>
      <c r="AG11" s="20" t="s">
        <v>254</v>
      </c>
      <c r="AH11" s="20" t="s">
        <v>254</v>
      </c>
      <c r="AI11" s="20"/>
      <c r="AJ11" s="20" t="s">
        <v>186</v>
      </c>
      <c r="AK11" s="20" t="s">
        <v>193</v>
      </c>
      <c r="AL11" s="20">
        <v>244512</v>
      </c>
      <c r="AM11" s="20">
        <v>6644291</v>
      </c>
      <c r="AN11" s="24">
        <v>245000</v>
      </c>
      <c r="AO11" s="24">
        <v>6645000</v>
      </c>
      <c r="AP11" s="20">
        <v>7</v>
      </c>
      <c r="AQ11" s="20"/>
      <c r="AR11" s="20">
        <v>8</v>
      </c>
      <c r="AS11" s="20" t="s">
        <v>13</v>
      </c>
      <c r="AT11" s="20" t="s">
        <v>262</v>
      </c>
      <c r="AU11" s="20">
        <v>143507</v>
      </c>
      <c r="AV11" s="20"/>
      <c r="AW11" s="20" t="s">
        <v>195</v>
      </c>
      <c r="AX11" s="20">
        <v>1</v>
      </c>
      <c r="AY11" s="20" t="s">
        <v>196</v>
      </c>
      <c r="AZ11" s="20" t="s">
        <v>263</v>
      </c>
      <c r="BA11" s="20" t="s">
        <v>264</v>
      </c>
      <c r="BB11" s="20">
        <v>8</v>
      </c>
      <c r="BC11" s="20" t="s">
        <v>19</v>
      </c>
      <c r="BD11" s="20" t="s">
        <v>20</v>
      </c>
      <c r="BE11" s="20">
        <v>1</v>
      </c>
      <c r="BF11" s="25">
        <v>40539</v>
      </c>
      <c r="BG11" s="20" t="s">
        <v>21</v>
      </c>
      <c r="BH11" s="20"/>
      <c r="BI11" s="20">
        <v>3</v>
      </c>
      <c r="BJ11" s="20">
        <v>472352</v>
      </c>
      <c r="BK11" s="20">
        <v>144743</v>
      </c>
      <c r="BL11" s="20" t="s">
        <v>265</v>
      </c>
      <c r="BM11" s="20"/>
      <c r="BN11" s="20" t="s">
        <v>266</v>
      </c>
      <c r="BO11" s="20"/>
      <c r="BP11" s="20"/>
      <c r="BQ11" s="20"/>
      <c r="BR11" s="20"/>
      <c r="BS11" s="20"/>
      <c r="BT11" s="20"/>
      <c r="BU11" s="20"/>
      <c r="BV11" s="20"/>
      <c r="BW11" s="20"/>
      <c r="BX11" s="20">
        <v>279426</v>
      </c>
    </row>
    <row r="12" spans="1:76" x14ac:dyDescent="0.25">
      <c r="A12">
        <v>24078</v>
      </c>
      <c r="B12">
        <v>282006</v>
      </c>
      <c r="F12" t="s">
        <v>0</v>
      </c>
      <c r="G12" t="s">
        <v>1</v>
      </c>
      <c r="H12" t="s">
        <v>419</v>
      </c>
      <c r="I12" s="1" t="str">
        <f>HYPERLINK(AT12,"Hb")</f>
        <v>Hb</v>
      </c>
      <c r="K12">
        <v>1</v>
      </c>
      <c r="L12" t="s">
        <v>3</v>
      </c>
      <c r="M12">
        <v>143507</v>
      </c>
      <c r="N12" t="s">
        <v>186</v>
      </c>
      <c r="O12" t="s">
        <v>186</v>
      </c>
      <c r="U12" t="s">
        <v>420</v>
      </c>
      <c r="V12" s="2">
        <v>1</v>
      </c>
      <c r="W12" t="s">
        <v>409</v>
      </c>
      <c r="X12" t="s">
        <v>410</v>
      </c>
      <c r="Y12" t="s">
        <v>411</v>
      </c>
      <c r="Z12" s="4">
        <v>11</v>
      </c>
      <c r="AA12" s="5">
        <v>1103</v>
      </c>
      <c r="AB12" s="5" t="s">
        <v>410</v>
      </c>
      <c r="AC12" t="s">
        <v>421</v>
      </c>
      <c r="AD12">
        <v>2008</v>
      </c>
      <c r="AE12">
        <v>10</v>
      </c>
      <c r="AF12">
        <v>21</v>
      </c>
      <c r="AG12" t="s">
        <v>422</v>
      </c>
      <c r="AH12" t="s">
        <v>422</v>
      </c>
      <c r="AJ12" t="s">
        <v>186</v>
      </c>
      <c r="AK12" t="s">
        <v>193</v>
      </c>
      <c r="AL12">
        <v>-35531</v>
      </c>
      <c r="AM12">
        <v>6572114</v>
      </c>
      <c r="AN12" s="5">
        <v>-35000</v>
      </c>
      <c r="AO12" s="5">
        <v>6573000</v>
      </c>
      <c r="AP12">
        <v>1</v>
      </c>
      <c r="AR12">
        <v>8</v>
      </c>
      <c r="AS12" t="s">
        <v>13</v>
      </c>
      <c r="AT12" t="s">
        <v>423</v>
      </c>
      <c r="AU12">
        <v>143507</v>
      </c>
      <c r="AW12" s="6" t="s">
        <v>195</v>
      </c>
      <c r="AX12">
        <v>1</v>
      </c>
      <c r="AY12" t="s">
        <v>196</v>
      </c>
      <c r="AZ12" t="s">
        <v>424</v>
      </c>
      <c r="BA12" t="s">
        <v>425</v>
      </c>
      <c r="BB12">
        <v>8</v>
      </c>
      <c r="BC12" t="s">
        <v>19</v>
      </c>
      <c r="BD12" t="s">
        <v>20</v>
      </c>
      <c r="BE12">
        <v>1</v>
      </c>
      <c r="BF12" s="7">
        <v>41260</v>
      </c>
      <c r="BG12" s="8" t="s">
        <v>21</v>
      </c>
      <c r="BI12">
        <v>3</v>
      </c>
      <c r="BJ12">
        <v>455289</v>
      </c>
      <c r="BK12">
        <v>144753</v>
      </c>
      <c r="BL12" t="s">
        <v>426</v>
      </c>
      <c r="BN12" t="s">
        <v>427</v>
      </c>
      <c r="BX12">
        <v>24078</v>
      </c>
    </row>
    <row r="13" spans="1:76" x14ac:dyDescent="0.25">
      <c r="A13">
        <v>424619</v>
      </c>
      <c r="B13">
        <v>278064</v>
      </c>
      <c r="F13" t="s">
        <v>0</v>
      </c>
      <c r="G13" t="s">
        <v>1</v>
      </c>
      <c r="H13" t="s">
        <v>241</v>
      </c>
      <c r="I13" s="1" t="str">
        <f>HYPERLINK(AT13,"Hb")</f>
        <v>Hb</v>
      </c>
      <c r="K13">
        <v>1</v>
      </c>
      <c r="L13" t="s">
        <v>3</v>
      </c>
      <c r="M13">
        <v>143507</v>
      </c>
      <c r="N13" t="s">
        <v>186</v>
      </c>
      <c r="O13" t="s">
        <v>186</v>
      </c>
      <c r="P13" s="9" t="s">
        <v>173</v>
      </c>
      <c r="U13" t="s">
        <v>242</v>
      </c>
      <c r="V13" s="2">
        <v>1</v>
      </c>
      <c r="W13" t="s">
        <v>6</v>
      </c>
      <c r="X13" t="s">
        <v>7</v>
      </c>
      <c r="Y13" t="s">
        <v>8</v>
      </c>
      <c r="Z13" s="4">
        <v>1</v>
      </c>
      <c r="AA13" s="5">
        <v>138</v>
      </c>
      <c r="AB13" s="5" t="s">
        <v>243</v>
      </c>
      <c r="AC13" t="s">
        <v>244</v>
      </c>
      <c r="AD13">
        <v>2009</v>
      </c>
      <c r="AE13">
        <v>6</v>
      </c>
      <c r="AF13">
        <v>6</v>
      </c>
      <c r="AG13" t="s">
        <v>213</v>
      </c>
      <c r="AH13" t="s">
        <v>245</v>
      </c>
      <c r="AJ13" t="s">
        <v>186</v>
      </c>
      <c r="AK13" t="s">
        <v>193</v>
      </c>
      <c r="AL13">
        <v>272913</v>
      </c>
      <c r="AM13">
        <v>6615479</v>
      </c>
      <c r="AN13" s="5">
        <v>273000</v>
      </c>
      <c r="AO13" s="5">
        <v>6615000</v>
      </c>
      <c r="AP13">
        <v>71</v>
      </c>
      <c r="AR13">
        <v>8</v>
      </c>
      <c r="AS13" t="s">
        <v>13</v>
      </c>
      <c r="AT13" t="s">
        <v>246</v>
      </c>
      <c r="AU13">
        <v>143507</v>
      </c>
      <c r="AW13" s="6" t="s">
        <v>195</v>
      </c>
      <c r="AX13">
        <v>1</v>
      </c>
      <c r="AY13" t="s">
        <v>196</v>
      </c>
      <c r="AZ13" t="s">
        <v>247</v>
      </c>
      <c r="BA13" t="s">
        <v>248</v>
      </c>
      <c r="BB13">
        <v>8</v>
      </c>
      <c r="BC13" t="s">
        <v>19</v>
      </c>
      <c r="BD13" t="s">
        <v>20</v>
      </c>
      <c r="BE13">
        <v>1</v>
      </c>
      <c r="BF13" s="7">
        <v>43249</v>
      </c>
      <c r="BG13" s="8" t="s">
        <v>21</v>
      </c>
      <c r="BI13">
        <v>3</v>
      </c>
      <c r="BJ13">
        <v>450387</v>
      </c>
      <c r="BK13">
        <v>144714</v>
      </c>
      <c r="BL13" t="s">
        <v>249</v>
      </c>
      <c r="BN13" t="s">
        <v>250</v>
      </c>
      <c r="BX13">
        <v>424619</v>
      </c>
    </row>
    <row r="14" spans="1:76" x14ac:dyDescent="0.25">
      <c r="A14" s="20">
        <v>279300</v>
      </c>
      <c r="B14" s="20">
        <v>301743</v>
      </c>
      <c r="C14" s="20"/>
      <c r="D14" s="20"/>
      <c r="E14" s="20"/>
      <c r="F14" s="20" t="s">
        <v>0</v>
      </c>
      <c r="G14" s="20" t="s">
        <v>1</v>
      </c>
      <c r="H14" s="20" t="s">
        <v>267</v>
      </c>
      <c r="I14" s="21" t="str">
        <f>HYPERLINK(AT14,"Hb")</f>
        <v>Hb</v>
      </c>
      <c r="J14" s="20"/>
      <c r="K14" s="20">
        <v>1</v>
      </c>
      <c r="L14" s="20" t="s">
        <v>3</v>
      </c>
      <c r="M14" s="20">
        <v>143507</v>
      </c>
      <c r="N14" s="20" t="s">
        <v>186</v>
      </c>
      <c r="O14" s="20" t="s">
        <v>186</v>
      </c>
      <c r="P14" s="20"/>
      <c r="Q14" s="20"/>
      <c r="R14" s="20"/>
      <c r="S14" s="20">
        <f>S13</f>
        <v>0</v>
      </c>
      <c r="T14" s="20" t="s">
        <v>590</v>
      </c>
      <c r="U14" s="20" t="s">
        <v>252</v>
      </c>
      <c r="V14" s="20">
        <v>1</v>
      </c>
      <c r="W14" s="20" t="s">
        <v>6</v>
      </c>
      <c r="X14" s="20" t="s">
        <v>118</v>
      </c>
      <c r="Y14" s="22" t="s">
        <v>55</v>
      </c>
      <c r="Z14" s="23">
        <v>2</v>
      </c>
      <c r="AA14" s="24">
        <v>220</v>
      </c>
      <c r="AB14" s="24" t="s">
        <v>118</v>
      </c>
      <c r="AC14" s="20" t="s">
        <v>268</v>
      </c>
      <c r="AD14" s="20">
        <v>2009</v>
      </c>
      <c r="AE14" s="20">
        <v>6</v>
      </c>
      <c r="AF14" s="20">
        <v>9</v>
      </c>
      <c r="AG14" s="20" t="s">
        <v>254</v>
      </c>
      <c r="AH14" s="20" t="s">
        <v>254</v>
      </c>
      <c r="AI14" s="20"/>
      <c r="AJ14" s="20" t="s">
        <v>186</v>
      </c>
      <c r="AK14" s="20" t="s">
        <v>193</v>
      </c>
      <c r="AL14" s="20">
        <v>244490</v>
      </c>
      <c r="AM14" s="20">
        <v>6644225</v>
      </c>
      <c r="AN14" s="24">
        <v>245000</v>
      </c>
      <c r="AO14" s="24">
        <v>6645000</v>
      </c>
      <c r="AP14" s="20">
        <v>7</v>
      </c>
      <c r="AQ14" s="20"/>
      <c r="AR14" s="20">
        <v>8</v>
      </c>
      <c r="AS14" s="20" t="s">
        <v>269</v>
      </c>
      <c r="AT14" s="20" t="s">
        <v>270</v>
      </c>
      <c r="AU14" s="20">
        <v>143507</v>
      </c>
      <c r="AV14" s="20"/>
      <c r="AW14" s="20" t="s">
        <v>195</v>
      </c>
      <c r="AX14" s="20">
        <v>1</v>
      </c>
      <c r="AY14" s="20" t="s">
        <v>196</v>
      </c>
      <c r="AZ14" s="20" t="s">
        <v>256</v>
      </c>
      <c r="BA14" s="20" t="s">
        <v>271</v>
      </c>
      <c r="BB14" s="20">
        <v>8</v>
      </c>
      <c r="BC14" s="20" t="s">
        <v>19</v>
      </c>
      <c r="BD14" s="20" t="s">
        <v>20</v>
      </c>
      <c r="BE14" s="20">
        <v>1</v>
      </c>
      <c r="BF14" s="25">
        <v>41677</v>
      </c>
      <c r="BG14" s="20" t="s">
        <v>21</v>
      </c>
      <c r="BH14" s="20"/>
      <c r="BI14" s="20">
        <v>3</v>
      </c>
      <c r="BJ14" s="20">
        <v>474699</v>
      </c>
      <c r="BK14" s="20">
        <v>144744</v>
      </c>
      <c r="BL14" s="20" t="s">
        <v>272</v>
      </c>
      <c r="BM14" s="20"/>
      <c r="BN14" s="20" t="s">
        <v>273</v>
      </c>
      <c r="BO14" s="20"/>
      <c r="BP14" s="20"/>
      <c r="BQ14" s="20"/>
      <c r="BR14" s="20"/>
      <c r="BS14" s="20"/>
      <c r="BT14" s="20"/>
      <c r="BU14" s="20"/>
      <c r="BV14" s="20"/>
      <c r="BW14" s="20"/>
      <c r="BX14" s="20">
        <v>279300</v>
      </c>
    </row>
    <row r="15" spans="1:76" s="20" customFormat="1" x14ac:dyDescent="0.25">
      <c r="A15">
        <v>232790</v>
      </c>
      <c r="B15">
        <v>301263</v>
      </c>
      <c r="C15"/>
      <c r="D15"/>
      <c r="E15"/>
      <c r="F15" t="s">
        <v>0</v>
      </c>
      <c r="G15" t="s">
        <v>1</v>
      </c>
      <c r="H15" t="s">
        <v>341</v>
      </c>
      <c r="I15" s="1" t="str">
        <f>HYPERLINK(AT15,"Hb")</f>
        <v>Hb</v>
      </c>
      <c r="J15"/>
      <c r="K15">
        <v>1</v>
      </c>
      <c r="L15" t="s">
        <v>3</v>
      </c>
      <c r="M15">
        <v>143507</v>
      </c>
      <c r="N15" t="s">
        <v>186</v>
      </c>
      <c r="O15" t="s">
        <v>186</v>
      </c>
      <c r="P15"/>
      <c r="Q15"/>
      <c r="R15"/>
      <c r="S15"/>
      <c r="T15"/>
      <c r="U15" t="s">
        <v>72</v>
      </c>
      <c r="V15" s="2">
        <v>1</v>
      </c>
      <c r="W15" t="s">
        <v>6</v>
      </c>
      <c r="X15" t="s">
        <v>73</v>
      </c>
      <c r="Y15" t="s">
        <v>74</v>
      </c>
      <c r="Z15" s="4">
        <v>6</v>
      </c>
      <c r="AA15" s="5">
        <v>602</v>
      </c>
      <c r="AB15" s="5" t="s">
        <v>73</v>
      </c>
      <c r="AC15" t="s">
        <v>342</v>
      </c>
      <c r="AD15">
        <v>2009</v>
      </c>
      <c r="AE15">
        <v>5</v>
      </c>
      <c r="AF15">
        <v>31</v>
      </c>
      <c r="AG15" t="s">
        <v>254</v>
      </c>
      <c r="AH15" t="s">
        <v>254</v>
      </c>
      <c r="AI15"/>
      <c r="AJ15" t="s">
        <v>186</v>
      </c>
      <c r="AK15" t="s">
        <v>193</v>
      </c>
      <c r="AL15">
        <v>231168</v>
      </c>
      <c r="AM15">
        <v>6633435</v>
      </c>
      <c r="AN15" s="5">
        <v>231000</v>
      </c>
      <c r="AO15" s="5">
        <v>6633000</v>
      </c>
      <c r="AP15">
        <v>7</v>
      </c>
      <c r="AQ15"/>
      <c r="AR15">
        <v>8</v>
      </c>
      <c r="AS15" t="s">
        <v>13</v>
      </c>
      <c r="AT15" t="s">
        <v>343</v>
      </c>
      <c r="AU15">
        <v>143507</v>
      </c>
      <c r="AV15"/>
      <c r="AW15" s="6" t="s">
        <v>195</v>
      </c>
      <c r="AX15">
        <v>1</v>
      </c>
      <c r="AY15" t="s">
        <v>196</v>
      </c>
      <c r="AZ15" t="s">
        <v>344</v>
      </c>
      <c r="BA15" t="s">
        <v>345</v>
      </c>
      <c r="BB15">
        <v>8</v>
      </c>
      <c r="BC15" t="s">
        <v>19</v>
      </c>
      <c r="BD15" t="s">
        <v>20</v>
      </c>
      <c r="BE15">
        <v>1</v>
      </c>
      <c r="BF15" s="7">
        <v>44357</v>
      </c>
      <c r="BG15" s="8" t="s">
        <v>21</v>
      </c>
      <c r="BH15"/>
      <c r="BI15">
        <v>3</v>
      </c>
      <c r="BJ15">
        <v>474250</v>
      </c>
      <c r="BK15">
        <v>144747</v>
      </c>
      <c r="BL15" t="s">
        <v>346</v>
      </c>
      <c r="BM15"/>
      <c r="BN15" t="s">
        <v>347</v>
      </c>
      <c r="BO15"/>
      <c r="BP15"/>
      <c r="BQ15"/>
      <c r="BR15"/>
      <c r="BS15"/>
      <c r="BT15"/>
      <c r="BU15"/>
      <c r="BV15"/>
      <c r="BW15"/>
      <c r="BX15">
        <v>232790</v>
      </c>
    </row>
    <row r="16" spans="1:76" s="20" customFormat="1" x14ac:dyDescent="0.25">
      <c r="A16">
        <v>232791</v>
      </c>
      <c r="B16">
        <v>301264</v>
      </c>
      <c r="C16"/>
      <c r="D16"/>
      <c r="E16"/>
      <c r="F16" t="s">
        <v>0</v>
      </c>
      <c r="G16" t="s">
        <v>1</v>
      </c>
      <c r="H16" t="s">
        <v>348</v>
      </c>
      <c r="I16" s="1" t="str">
        <f>HYPERLINK(AT16,"Hb")</f>
        <v>Hb</v>
      </c>
      <c r="J16"/>
      <c r="K16">
        <v>1</v>
      </c>
      <c r="L16" t="s">
        <v>3</v>
      </c>
      <c r="M16">
        <v>143507</v>
      </c>
      <c r="N16" t="s">
        <v>186</v>
      </c>
      <c r="O16" t="s">
        <v>186</v>
      </c>
      <c r="P16"/>
      <c r="Q16"/>
      <c r="R16"/>
      <c r="S16"/>
      <c r="T16"/>
      <c r="U16" t="s">
        <v>72</v>
      </c>
      <c r="V16" s="2">
        <v>1</v>
      </c>
      <c r="W16" t="s">
        <v>6</v>
      </c>
      <c r="X16" t="s">
        <v>73</v>
      </c>
      <c r="Y16" t="s">
        <v>74</v>
      </c>
      <c r="Z16" s="4">
        <v>6</v>
      </c>
      <c r="AA16" s="5">
        <v>602</v>
      </c>
      <c r="AB16" s="5" t="s">
        <v>73</v>
      </c>
      <c r="AC16" t="s">
        <v>342</v>
      </c>
      <c r="AD16">
        <v>2009</v>
      </c>
      <c r="AE16">
        <v>10</v>
      </c>
      <c r="AF16">
        <v>24</v>
      </c>
      <c r="AG16" t="s">
        <v>254</v>
      </c>
      <c r="AH16" t="s">
        <v>254</v>
      </c>
      <c r="AI16"/>
      <c r="AJ16" t="s">
        <v>186</v>
      </c>
      <c r="AK16" t="s">
        <v>193</v>
      </c>
      <c r="AL16">
        <v>231168</v>
      </c>
      <c r="AM16">
        <v>6633435</v>
      </c>
      <c r="AN16" s="5">
        <v>231000</v>
      </c>
      <c r="AO16" s="5">
        <v>6633000</v>
      </c>
      <c r="AP16">
        <v>7</v>
      </c>
      <c r="AQ16"/>
      <c r="AR16">
        <v>8</v>
      </c>
      <c r="AS16" t="s">
        <v>349</v>
      </c>
      <c r="AT16" t="s">
        <v>350</v>
      </c>
      <c r="AU16">
        <v>143507</v>
      </c>
      <c r="AV16"/>
      <c r="AW16" s="6" t="s">
        <v>195</v>
      </c>
      <c r="AX16">
        <v>1</v>
      </c>
      <c r="AY16" t="s">
        <v>196</v>
      </c>
      <c r="AZ16" t="s">
        <v>344</v>
      </c>
      <c r="BA16" t="s">
        <v>351</v>
      </c>
      <c r="BB16">
        <v>8</v>
      </c>
      <c r="BC16" t="s">
        <v>19</v>
      </c>
      <c r="BD16" t="s">
        <v>20</v>
      </c>
      <c r="BE16">
        <v>1</v>
      </c>
      <c r="BF16" s="7">
        <v>44357</v>
      </c>
      <c r="BG16" s="8" t="s">
        <v>21</v>
      </c>
      <c r="BH16"/>
      <c r="BI16">
        <v>3</v>
      </c>
      <c r="BJ16">
        <v>474251</v>
      </c>
      <c r="BK16">
        <v>144748</v>
      </c>
      <c r="BL16" t="s">
        <v>352</v>
      </c>
      <c r="BM16"/>
      <c r="BN16" t="s">
        <v>353</v>
      </c>
      <c r="BO16"/>
      <c r="BP16"/>
      <c r="BQ16"/>
      <c r="BR16"/>
      <c r="BS16"/>
      <c r="BT16"/>
      <c r="BU16"/>
      <c r="BV16"/>
      <c r="BW16"/>
      <c r="BX16">
        <v>232791</v>
      </c>
    </row>
    <row r="17" spans="1:76" s="20" customFormat="1" x14ac:dyDescent="0.25">
      <c r="A17">
        <v>36848</v>
      </c>
      <c r="B17">
        <v>293147</v>
      </c>
      <c r="C17"/>
      <c r="D17"/>
      <c r="E17"/>
      <c r="F17" t="s">
        <v>0</v>
      </c>
      <c r="G17" t="s">
        <v>1</v>
      </c>
      <c r="H17" t="s">
        <v>451</v>
      </c>
      <c r="I17" s="1" t="str">
        <f>HYPERLINK(AT17,"Hb")</f>
        <v>Hb</v>
      </c>
      <c r="J17"/>
      <c r="K17">
        <v>1</v>
      </c>
      <c r="L17" t="s">
        <v>3</v>
      </c>
      <c r="M17">
        <v>143507</v>
      </c>
      <c r="N17" t="s">
        <v>186</v>
      </c>
      <c r="O17" t="s">
        <v>186</v>
      </c>
      <c r="P17" s="9" t="s">
        <v>173</v>
      </c>
      <c r="Q17"/>
      <c r="R17"/>
      <c r="S17"/>
      <c r="T17"/>
      <c r="U17" t="s">
        <v>452</v>
      </c>
      <c r="V17" s="2">
        <v>1</v>
      </c>
      <c r="W17" t="s">
        <v>409</v>
      </c>
      <c r="X17" t="s">
        <v>453</v>
      </c>
      <c r="Y17" t="s">
        <v>411</v>
      </c>
      <c r="Z17" s="4">
        <v>11</v>
      </c>
      <c r="AA17" s="5">
        <v>1159</v>
      </c>
      <c r="AB17" s="5" t="s">
        <v>454</v>
      </c>
      <c r="AC17" t="s">
        <v>455</v>
      </c>
      <c r="AD17">
        <v>2009</v>
      </c>
      <c r="AE17">
        <v>5</v>
      </c>
      <c r="AF17">
        <v>28</v>
      </c>
      <c r="AG17" t="s">
        <v>456</v>
      </c>
      <c r="AH17" t="s">
        <v>254</v>
      </c>
      <c r="AI17"/>
      <c r="AJ17" t="s">
        <v>186</v>
      </c>
      <c r="AK17" t="s">
        <v>193</v>
      </c>
      <c r="AL17">
        <v>-31656</v>
      </c>
      <c r="AM17">
        <v>6640456</v>
      </c>
      <c r="AN17" s="5">
        <v>-31000</v>
      </c>
      <c r="AO17" s="5">
        <v>6641000</v>
      </c>
      <c r="AP17">
        <v>7</v>
      </c>
      <c r="AQ17"/>
      <c r="AR17">
        <v>8</v>
      </c>
      <c r="AS17" t="s">
        <v>13</v>
      </c>
      <c r="AT17" t="s">
        <v>457</v>
      </c>
      <c r="AU17">
        <v>143507</v>
      </c>
      <c r="AV17"/>
      <c r="AW17" s="6" t="s">
        <v>195</v>
      </c>
      <c r="AX17">
        <v>1</v>
      </c>
      <c r="AY17" t="s">
        <v>196</v>
      </c>
      <c r="AZ17" t="s">
        <v>458</v>
      </c>
      <c r="BA17" t="s">
        <v>459</v>
      </c>
      <c r="BB17">
        <v>8</v>
      </c>
      <c r="BC17" t="s">
        <v>19</v>
      </c>
      <c r="BD17" t="s">
        <v>20</v>
      </c>
      <c r="BE17">
        <v>1</v>
      </c>
      <c r="BF17" s="7">
        <v>43201</v>
      </c>
      <c r="BG17" s="8" t="s">
        <v>21</v>
      </c>
      <c r="BH17"/>
      <c r="BI17">
        <v>3</v>
      </c>
      <c r="BJ17">
        <v>465728</v>
      </c>
      <c r="BK17">
        <v>197071</v>
      </c>
      <c r="BL17" t="s">
        <v>460</v>
      </c>
      <c r="BM17"/>
      <c r="BN17" t="s">
        <v>461</v>
      </c>
      <c r="BO17"/>
      <c r="BP17"/>
      <c r="BQ17"/>
      <c r="BR17"/>
      <c r="BS17"/>
      <c r="BT17"/>
      <c r="BU17"/>
      <c r="BV17"/>
      <c r="BW17"/>
      <c r="BX17">
        <v>36848</v>
      </c>
    </row>
    <row r="18" spans="1:76" x14ac:dyDescent="0.25">
      <c r="A18">
        <v>232813</v>
      </c>
      <c r="C18">
        <v>1</v>
      </c>
      <c r="F18" t="s">
        <v>0</v>
      </c>
      <c r="G18" t="s">
        <v>354</v>
      </c>
      <c r="H18" t="s">
        <v>355</v>
      </c>
      <c r="I18" t="s">
        <v>172</v>
      </c>
      <c r="K18">
        <v>1</v>
      </c>
      <c r="L18" t="s">
        <v>3</v>
      </c>
      <c r="M18">
        <v>143507</v>
      </c>
      <c r="N18" t="s">
        <v>186</v>
      </c>
      <c r="O18" t="s">
        <v>186</v>
      </c>
      <c r="U18" t="s">
        <v>72</v>
      </c>
      <c r="V18" s="2">
        <v>1</v>
      </c>
      <c r="W18" t="s">
        <v>6</v>
      </c>
      <c r="X18" t="s">
        <v>73</v>
      </c>
      <c r="Y18" t="s">
        <v>74</v>
      </c>
      <c r="Z18" s="4">
        <v>6</v>
      </c>
      <c r="AA18" s="5">
        <v>602</v>
      </c>
      <c r="AB18" s="5" t="s">
        <v>73</v>
      </c>
      <c r="AC18" t="s">
        <v>356</v>
      </c>
      <c r="AD18">
        <v>2010</v>
      </c>
      <c r="AE18">
        <v>9</v>
      </c>
      <c r="AF18">
        <v>11</v>
      </c>
      <c r="AG18" t="s">
        <v>357</v>
      </c>
      <c r="AH18" t="s">
        <v>358</v>
      </c>
      <c r="AJ18" t="s">
        <v>186</v>
      </c>
      <c r="AK18" t="s">
        <v>193</v>
      </c>
      <c r="AL18">
        <v>231179</v>
      </c>
      <c r="AM18">
        <v>6633434</v>
      </c>
      <c r="AN18" s="5">
        <v>231000</v>
      </c>
      <c r="AO18" s="5">
        <v>6633000</v>
      </c>
      <c r="AP18">
        <v>7</v>
      </c>
      <c r="AR18">
        <v>33</v>
      </c>
      <c r="AT18" s="7"/>
      <c r="AU18">
        <v>143507</v>
      </c>
      <c r="AW18" s="6" t="s">
        <v>195</v>
      </c>
      <c r="AX18">
        <v>1</v>
      </c>
      <c r="AY18" t="s">
        <v>196</v>
      </c>
      <c r="AZ18" t="s">
        <v>359</v>
      </c>
      <c r="BA18" t="s">
        <v>360</v>
      </c>
      <c r="BB18">
        <v>33</v>
      </c>
      <c r="BC18" t="s">
        <v>361</v>
      </c>
      <c r="BD18" t="s">
        <v>20</v>
      </c>
      <c r="BF18" s="7">
        <v>43861</v>
      </c>
      <c r="BG18" s="8" t="s">
        <v>21</v>
      </c>
      <c r="BI18">
        <v>4</v>
      </c>
      <c r="BJ18">
        <v>352150</v>
      </c>
      <c r="BL18" t="s">
        <v>362</v>
      </c>
      <c r="BN18" t="s">
        <v>363</v>
      </c>
      <c r="BX18">
        <v>232813</v>
      </c>
    </row>
    <row r="19" spans="1:76" x14ac:dyDescent="0.25">
      <c r="A19">
        <v>126450</v>
      </c>
      <c r="C19">
        <v>1</v>
      </c>
      <c r="D19">
        <v>1</v>
      </c>
      <c r="E19">
        <v>1</v>
      </c>
      <c r="F19" t="s">
        <v>0</v>
      </c>
      <c r="G19" t="s">
        <v>354</v>
      </c>
      <c r="H19" t="s">
        <v>396</v>
      </c>
      <c r="I19" t="s">
        <v>172</v>
      </c>
      <c r="K19">
        <v>1</v>
      </c>
      <c r="L19" t="s">
        <v>3</v>
      </c>
      <c r="M19">
        <v>143507</v>
      </c>
      <c r="N19" t="s">
        <v>186</v>
      </c>
      <c r="O19" t="s">
        <v>186</v>
      </c>
      <c r="U19" t="s">
        <v>397</v>
      </c>
      <c r="V19" s="2">
        <v>1</v>
      </c>
      <c r="W19" t="s">
        <v>398</v>
      </c>
      <c r="X19" t="s">
        <v>399</v>
      </c>
      <c r="Y19" t="s">
        <v>400</v>
      </c>
      <c r="Z19" s="4">
        <v>10</v>
      </c>
      <c r="AA19" s="5">
        <v>1001</v>
      </c>
      <c r="AB19" s="5" t="s">
        <v>399</v>
      </c>
      <c r="AC19" t="s">
        <v>401</v>
      </c>
      <c r="AD19">
        <v>2010</v>
      </c>
      <c r="AE19">
        <v>10</v>
      </c>
      <c r="AF19">
        <v>1</v>
      </c>
      <c r="AG19" t="s">
        <v>402</v>
      </c>
      <c r="AH19" t="s">
        <v>358</v>
      </c>
      <c r="AJ19" t="s">
        <v>186</v>
      </c>
      <c r="AK19" t="s">
        <v>193</v>
      </c>
      <c r="AL19">
        <v>86481</v>
      </c>
      <c r="AM19">
        <v>6466271</v>
      </c>
      <c r="AN19" s="5">
        <v>87000</v>
      </c>
      <c r="AO19" s="5">
        <v>6467000</v>
      </c>
      <c r="AP19">
        <v>7</v>
      </c>
      <c r="AR19">
        <v>33</v>
      </c>
      <c r="AT19" s="7"/>
      <c r="AU19">
        <v>143507</v>
      </c>
      <c r="AW19" s="6" t="s">
        <v>195</v>
      </c>
      <c r="AX19">
        <v>1</v>
      </c>
      <c r="AY19" t="s">
        <v>196</v>
      </c>
      <c r="AZ19" t="s">
        <v>403</v>
      </c>
      <c r="BA19" t="s">
        <v>404</v>
      </c>
      <c r="BB19">
        <v>33</v>
      </c>
      <c r="BC19" t="s">
        <v>361</v>
      </c>
      <c r="BD19" t="s">
        <v>20</v>
      </c>
      <c r="BF19" s="7">
        <v>43861</v>
      </c>
      <c r="BG19" s="8" t="s">
        <v>21</v>
      </c>
      <c r="BI19">
        <v>4</v>
      </c>
      <c r="BJ19">
        <v>352186</v>
      </c>
      <c r="BL19" t="s">
        <v>405</v>
      </c>
      <c r="BN19" t="s">
        <v>406</v>
      </c>
      <c r="BX19">
        <v>126450</v>
      </c>
    </row>
    <row r="20" spans="1:76" x14ac:dyDescent="0.25">
      <c r="A20">
        <v>34958</v>
      </c>
      <c r="B20">
        <v>299246</v>
      </c>
      <c r="F20" t="s">
        <v>0</v>
      </c>
      <c r="G20" t="s">
        <v>1</v>
      </c>
      <c r="H20" t="s">
        <v>503</v>
      </c>
      <c r="I20" s="1" t="str">
        <f>HYPERLINK(AT20,"Hb")</f>
        <v>Hb</v>
      </c>
      <c r="K20">
        <v>1</v>
      </c>
      <c r="L20" t="s">
        <v>3</v>
      </c>
      <c r="M20">
        <v>143507</v>
      </c>
      <c r="N20" t="s">
        <v>186</v>
      </c>
      <c r="O20" t="s">
        <v>186</v>
      </c>
      <c r="U20" t="s">
        <v>495</v>
      </c>
      <c r="V20" s="2">
        <v>1</v>
      </c>
      <c r="W20" t="s">
        <v>464</v>
      </c>
      <c r="X20" t="s">
        <v>465</v>
      </c>
      <c r="Y20" s="3" t="s">
        <v>466</v>
      </c>
      <c r="Z20" s="4">
        <v>12</v>
      </c>
      <c r="AA20" s="5">
        <v>1201</v>
      </c>
      <c r="AB20" s="5" t="s">
        <v>465</v>
      </c>
      <c r="AC20" t="s">
        <v>504</v>
      </c>
      <c r="AD20">
        <v>2010</v>
      </c>
      <c r="AE20">
        <v>6</v>
      </c>
      <c r="AF20">
        <v>13</v>
      </c>
      <c r="AG20" t="s">
        <v>254</v>
      </c>
      <c r="AH20" t="s">
        <v>254</v>
      </c>
      <c r="AJ20" t="s">
        <v>186</v>
      </c>
      <c r="AK20" t="s">
        <v>193</v>
      </c>
      <c r="AL20">
        <v>-32183</v>
      </c>
      <c r="AM20">
        <v>6726122</v>
      </c>
      <c r="AN20" s="5">
        <v>-33000</v>
      </c>
      <c r="AO20" s="5">
        <v>6727000</v>
      </c>
      <c r="AP20">
        <v>7</v>
      </c>
      <c r="AR20">
        <v>8</v>
      </c>
      <c r="AS20" t="s">
        <v>13</v>
      </c>
      <c r="AT20" t="s">
        <v>505</v>
      </c>
      <c r="AU20">
        <v>143507</v>
      </c>
      <c r="AW20" s="6" t="s">
        <v>195</v>
      </c>
      <c r="AX20">
        <v>1</v>
      </c>
      <c r="AY20" t="s">
        <v>196</v>
      </c>
      <c r="AZ20" t="s">
        <v>506</v>
      </c>
      <c r="BA20" t="s">
        <v>507</v>
      </c>
      <c r="BB20">
        <v>8</v>
      </c>
      <c r="BC20" t="s">
        <v>19</v>
      </c>
      <c r="BD20" t="s">
        <v>20</v>
      </c>
      <c r="BE20">
        <v>1</v>
      </c>
      <c r="BF20" s="7">
        <v>40540</v>
      </c>
      <c r="BG20" s="8" t="s">
        <v>21</v>
      </c>
      <c r="BI20">
        <v>3</v>
      </c>
      <c r="BJ20">
        <v>472450</v>
      </c>
      <c r="BK20">
        <v>144757</v>
      </c>
      <c r="BL20" t="s">
        <v>508</v>
      </c>
      <c r="BN20" t="s">
        <v>509</v>
      </c>
      <c r="BX20">
        <v>34958</v>
      </c>
    </row>
    <row r="21" spans="1:76" x14ac:dyDescent="0.25">
      <c r="A21">
        <v>34959</v>
      </c>
      <c r="B21">
        <v>299247</v>
      </c>
      <c r="F21" t="s">
        <v>0</v>
      </c>
      <c r="G21" t="s">
        <v>1</v>
      </c>
      <c r="H21" t="s">
        <v>510</v>
      </c>
      <c r="I21" s="1" t="str">
        <f>HYPERLINK(AT21,"Hb")</f>
        <v>Hb</v>
      </c>
      <c r="K21">
        <v>1</v>
      </c>
      <c r="L21" t="s">
        <v>3</v>
      </c>
      <c r="M21">
        <v>143507</v>
      </c>
      <c r="N21" t="s">
        <v>186</v>
      </c>
      <c r="O21" t="s">
        <v>186</v>
      </c>
      <c r="U21" t="s">
        <v>495</v>
      </c>
      <c r="V21" s="2">
        <v>1</v>
      </c>
      <c r="W21" t="s">
        <v>464</v>
      </c>
      <c r="X21" t="s">
        <v>465</v>
      </c>
      <c r="Y21" s="3" t="s">
        <v>466</v>
      </c>
      <c r="Z21" s="4">
        <v>12</v>
      </c>
      <c r="AA21" s="5">
        <v>1201</v>
      </c>
      <c r="AB21" s="5" t="s">
        <v>465</v>
      </c>
      <c r="AC21" t="s">
        <v>511</v>
      </c>
      <c r="AD21">
        <v>2010</v>
      </c>
      <c r="AE21">
        <v>9</v>
      </c>
      <c r="AF21">
        <v>28</v>
      </c>
      <c r="AG21" t="s">
        <v>254</v>
      </c>
      <c r="AH21" t="s">
        <v>254</v>
      </c>
      <c r="AJ21" t="s">
        <v>186</v>
      </c>
      <c r="AK21" t="s">
        <v>193</v>
      </c>
      <c r="AL21">
        <v>-32183</v>
      </c>
      <c r="AM21">
        <v>6726122</v>
      </c>
      <c r="AN21" s="5">
        <v>-33000</v>
      </c>
      <c r="AO21" s="5">
        <v>6727000</v>
      </c>
      <c r="AP21">
        <v>7</v>
      </c>
      <c r="AR21">
        <v>8</v>
      </c>
      <c r="AS21" t="s">
        <v>13</v>
      </c>
      <c r="AT21" t="s">
        <v>512</v>
      </c>
      <c r="AU21">
        <v>143507</v>
      </c>
      <c r="AW21" s="6" t="s">
        <v>195</v>
      </c>
      <c r="AX21">
        <v>1</v>
      </c>
      <c r="AY21" t="s">
        <v>196</v>
      </c>
      <c r="AZ21" t="s">
        <v>506</v>
      </c>
      <c r="BA21" t="s">
        <v>513</v>
      </c>
      <c r="BB21">
        <v>8</v>
      </c>
      <c r="BC21" t="s">
        <v>19</v>
      </c>
      <c r="BD21" t="s">
        <v>20</v>
      </c>
      <c r="BE21">
        <v>1</v>
      </c>
      <c r="BF21" s="7">
        <v>40540</v>
      </c>
      <c r="BG21" s="8" t="s">
        <v>21</v>
      </c>
      <c r="BI21">
        <v>3</v>
      </c>
      <c r="BJ21">
        <v>472451</v>
      </c>
      <c r="BK21">
        <v>144758</v>
      </c>
      <c r="BL21" t="s">
        <v>514</v>
      </c>
      <c r="BN21" t="s">
        <v>515</v>
      </c>
      <c r="BX21">
        <v>34959</v>
      </c>
    </row>
    <row r="22" spans="1:76" x14ac:dyDescent="0.25">
      <c r="A22">
        <v>233041</v>
      </c>
      <c r="C22">
        <v>1</v>
      </c>
      <c r="F22" t="s">
        <v>0</v>
      </c>
      <c r="G22" t="s">
        <v>24</v>
      </c>
      <c r="H22" t="s">
        <v>71</v>
      </c>
      <c r="I22" s="1" t="str">
        <f>HYPERLINK(AT22,"Foto")</f>
        <v>Foto</v>
      </c>
      <c r="K22">
        <v>1</v>
      </c>
      <c r="L22" t="s">
        <v>3</v>
      </c>
      <c r="M22">
        <v>103332</v>
      </c>
      <c r="N22" t="s">
        <v>4</v>
      </c>
      <c r="O22" t="s">
        <v>4</v>
      </c>
      <c r="U22" t="s">
        <v>72</v>
      </c>
      <c r="V22" s="2">
        <v>1</v>
      </c>
      <c r="W22" t="s">
        <v>6</v>
      </c>
      <c r="X22" t="s">
        <v>73</v>
      </c>
      <c r="Y22" t="s">
        <v>74</v>
      </c>
      <c r="Z22" s="4">
        <v>6</v>
      </c>
      <c r="AA22" s="5">
        <v>602</v>
      </c>
      <c r="AB22" s="5" t="s">
        <v>73</v>
      </c>
      <c r="AC22" t="s">
        <v>75</v>
      </c>
      <c r="AD22">
        <v>2011</v>
      </c>
      <c r="AE22">
        <v>5</v>
      </c>
      <c r="AF22">
        <v>25</v>
      </c>
      <c r="AG22" t="s">
        <v>76</v>
      </c>
      <c r="AJ22" t="s">
        <v>4</v>
      </c>
      <c r="AK22" t="s">
        <v>12</v>
      </c>
      <c r="AL22">
        <v>231295</v>
      </c>
      <c r="AM22">
        <v>6633400</v>
      </c>
      <c r="AN22" s="5">
        <v>231000</v>
      </c>
      <c r="AO22" s="5">
        <v>6633000</v>
      </c>
      <c r="AP22">
        <v>100</v>
      </c>
      <c r="AR22">
        <v>1010</v>
      </c>
      <c r="AS22" t="s">
        <v>77</v>
      </c>
      <c r="AT22" s="7" t="s">
        <v>78</v>
      </c>
      <c r="AU22">
        <v>103332</v>
      </c>
      <c r="AV22" t="s">
        <v>4</v>
      </c>
      <c r="AW22" s="6" t="s">
        <v>15</v>
      </c>
      <c r="AX22">
        <v>1</v>
      </c>
      <c r="AY22" t="s">
        <v>16</v>
      </c>
      <c r="AZ22" t="s">
        <v>79</v>
      </c>
      <c r="BA22" t="s">
        <v>80</v>
      </c>
      <c r="BB22">
        <v>1010</v>
      </c>
      <c r="BC22" t="s">
        <v>34</v>
      </c>
      <c r="BD22" t="s">
        <v>35</v>
      </c>
      <c r="BE22">
        <v>1</v>
      </c>
      <c r="BF22" s="7">
        <v>43709.903472222199</v>
      </c>
      <c r="BG22" s="8" t="s">
        <v>21</v>
      </c>
      <c r="BI22">
        <v>6</v>
      </c>
      <c r="BJ22">
        <v>69924</v>
      </c>
      <c r="BL22" t="s">
        <v>81</v>
      </c>
      <c r="BX22">
        <v>233041</v>
      </c>
    </row>
    <row r="23" spans="1:76" x14ac:dyDescent="0.25">
      <c r="A23">
        <v>233042</v>
      </c>
      <c r="B23">
        <v>79541</v>
      </c>
      <c r="F23" t="s">
        <v>0</v>
      </c>
      <c r="G23" t="s">
        <v>24</v>
      </c>
      <c r="H23" t="s">
        <v>82</v>
      </c>
      <c r="I23" s="1" t="str">
        <f>HYPERLINK(AT23,"Foto")</f>
        <v>Foto</v>
      </c>
      <c r="K23">
        <v>1</v>
      </c>
      <c r="L23" t="s">
        <v>3</v>
      </c>
      <c r="M23">
        <v>103332</v>
      </c>
      <c r="N23" t="s">
        <v>4</v>
      </c>
      <c r="O23" t="s">
        <v>4</v>
      </c>
      <c r="U23" t="s">
        <v>72</v>
      </c>
      <c r="V23" s="2">
        <v>1</v>
      </c>
      <c r="W23" t="s">
        <v>6</v>
      </c>
      <c r="X23" t="s">
        <v>73</v>
      </c>
      <c r="Y23" t="s">
        <v>74</v>
      </c>
      <c r="Z23" s="4">
        <v>6</v>
      </c>
      <c r="AA23" s="5">
        <v>602</v>
      </c>
      <c r="AB23" s="5" t="s">
        <v>73</v>
      </c>
      <c r="AC23" t="s">
        <v>83</v>
      </c>
      <c r="AD23">
        <v>2011</v>
      </c>
      <c r="AE23">
        <v>10</v>
      </c>
      <c r="AF23">
        <v>30</v>
      </c>
      <c r="AG23" t="s">
        <v>76</v>
      </c>
      <c r="AJ23" t="s">
        <v>4</v>
      </c>
      <c r="AK23" t="s">
        <v>12</v>
      </c>
      <c r="AL23">
        <v>231295</v>
      </c>
      <c r="AM23">
        <v>6633400</v>
      </c>
      <c r="AN23" s="5">
        <v>231000</v>
      </c>
      <c r="AO23" s="5">
        <v>6633000</v>
      </c>
      <c r="AP23">
        <v>100</v>
      </c>
      <c r="AR23">
        <v>1010</v>
      </c>
      <c r="AS23" t="s">
        <v>84</v>
      </c>
      <c r="AT23" s="7" t="s">
        <v>85</v>
      </c>
      <c r="AU23">
        <v>103332</v>
      </c>
      <c r="AV23" t="s">
        <v>4</v>
      </c>
      <c r="AW23" s="6" t="s">
        <v>15</v>
      </c>
      <c r="AX23">
        <v>1</v>
      </c>
      <c r="AY23" t="s">
        <v>16</v>
      </c>
      <c r="AZ23" t="s">
        <v>79</v>
      </c>
      <c r="BA23" t="s">
        <v>86</v>
      </c>
      <c r="BB23">
        <v>1010</v>
      </c>
      <c r="BC23" t="s">
        <v>34</v>
      </c>
      <c r="BD23" t="s">
        <v>35</v>
      </c>
      <c r="BE23">
        <v>1</v>
      </c>
      <c r="BF23" s="7">
        <v>43709.903472222199</v>
      </c>
      <c r="BG23" s="8" t="s">
        <v>21</v>
      </c>
      <c r="BI23">
        <v>6</v>
      </c>
      <c r="BJ23">
        <v>69927</v>
      </c>
      <c r="BK23">
        <v>144734</v>
      </c>
      <c r="BL23" t="s">
        <v>87</v>
      </c>
      <c r="BX23">
        <v>233042</v>
      </c>
    </row>
    <row r="24" spans="1:76" x14ac:dyDescent="0.25">
      <c r="A24">
        <v>329780</v>
      </c>
      <c r="B24">
        <v>280371</v>
      </c>
      <c r="F24" t="s">
        <v>0</v>
      </c>
      <c r="G24" t="s">
        <v>1</v>
      </c>
      <c r="H24" t="s">
        <v>185</v>
      </c>
      <c r="I24" s="1" t="str">
        <f>HYPERLINK(AT24,"Hb")</f>
        <v>Hb</v>
      </c>
      <c r="K24">
        <v>1</v>
      </c>
      <c r="L24" t="s">
        <v>3</v>
      </c>
      <c r="M24">
        <v>143507</v>
      </c>
      <c r="N24" t="s">
        <v>186</v>
      </c>
      <c r="O24" t="s">
        <v>186</v>
      </c>
      <c r="R24" t="s">
        <v>187</v>
      </c>
      <c r="U24" t="s">
        <v>188</v>
      </c>
      <c r="V24" s="2">
        <v>1</v>
      </c>
      <c r="W24" t="s">
        <v>6</v>
      </c>
      <c r="X24" t="s">
        <v>189</v>
      </c>
      <c r="Y24" s="3" t="s">
        <v>8</v>
      </c>
      <c r="Z24" s="4">
        <v>1</v>
      </c>
      <c r="AA24" s="5">
        <v>104</v>
      </c>
      <c r="AB24" s="5" t="s">
        <v>189</v>
      </c>
      <c r="AC24" t="s">
        <v>190</v>
      </c>
      <c r="AD24">
        <v>2012</v>
      </c>
      <c r="AE24">
        <v>10</v>
      </c>
      <c r="AF24">
        <v>6</v>
      </c>
      <c r="AG24" t="s">
        <v>191</v>
      </c>
      <c r="AH24" t="s">
        <v>192</v>
      </c>
      <c r="AJ24" t="s">
        <v>186</v>
      </c>
      <c r="AK24" t="s">
        <v>193</v>
      </c>
      <c r="AL24">
        <v>255982</v>
      </c>
      <c r="AM24">
        <v>6597572</v>
      </c>
      <c r="AN24" s="5">
        <v>255000</v>
      </c>
      <c r="AO24" s="5">
        <v>6597000</v>
      </c>
      <c r="AP24">
        <v>20</v>
      </c>
      <c r="AR24">
        <v>8</v>
      </c>
      <c r="AS24" t="s">
        <v>13</v>
      </c>
      <c r="AT24" t="s">
        <v>194</v>
      </c>
      <c r="AU24">
        <v>143507</v>
      </c>
      <c r="AW24" s="6" t="s">
        <v>195</v>
      </c>
      <c r="AX24">
        <v>1</v>
      </c>
      <c r="AY24" t="s">
        <v>196</v>
      </c>
      <c r="AZ24" t="s">
        <v>197</v>
      </c>
      <c r="BA24" t="s">
        <v>198</v>
      </c>
      <c r="BB24">
        <v>8</v>
      </c>
      <c r="BC24" t="s">
        <v>19</v>
      </c>
      <c r="BD24" t="s">
        <v>20</v>
      </c>
      <c r="BE24">
        <v>1</v>
      </c>
      <c r="BF24" s="7">
        <v>43962</v>
      </c>
      <c r="BG24" s="8" t="s">
        <v>21</v>
      </c>
      <c r="BI24">
        <v>3</v>
      </c>
      <c r="BJ24">
        <v>453222</v>
      </c>
      <c r="BK24">
        <v>144760</v>
      </c>
      <c r="BL24" t="s">
        <v>199</v>
      </c>
      <c r="BN24" t="s">
        <v>200</v>
      </c>
      <c r="BX24">
        <v>329780</v>
      </c>
    </row>
    <row r="25" spans="1:76" x14ac:dyDescent="0.25">
      <c r="A25">
        <v>233043</v>
      </c>
      <c r="B25">
        <v>84212</v>
      </c>
      <c r="F25" t="s">
        <v>0</v>
      </c>
      <c r="G25" t="s">
        <v>24</v>
      </c>
      <c r="H25" t="s">
        <v>88</v>
      </c>
      <c r="I25" s="1" t="str">
        <f>HYPERLINK(AT25,"Foto")</f>
        <v>Foto</v>
      </c>
      <c r="K25">
        <v>1</v>
      </c>
      <c r="L25" t="s">
        <v>3</v>
      </c>
      <c r="M25">
        <v>103332</v>
      </c>
      <c r="N25" t="s">
        <v>4</v>
      </c>
      <c r="O25" t="s">
        <v>4</v>
      </c>
      <c r="U25" t="s">
        <v>72</v>
      </c>
      <c r="V25" s="2">
        <v>1</v>
      </c>
      <c r="W25" t="s">
        <v>6</v>
      </c>
      <c r="X25" t="s">
        <v>73</v>
      </c>
      <c r="Y25" t="s">
        <v>74</v>
      </c>
      <c r="Z25" s="4">
        <v>6</v>
      </c>
      <c r="AA25" s="5">
        <v>602</v>
      </c>
      <c r="AB25" s="5" t="s">
        <v>73</v>
      </c>
      <c r="AC25" t="s">
        <v>89</v>
      </c>
      <c r="AD25">
        <v>2012</v>
      </c>
      <c r="AE25">
        <v>5</v>
      </c>
      <c r="AF25">
        <v>29</v>
      </c>
      <c r="AG25" t="s">
        <v>76</v>
      </c>
      <c r="AJ25" t="s">
        <v>4</v>
      </c>
      <c r="AK25" t="s">
        <v>12</v>
      </c>
      <c r="AL25">
        <v>231295</v>
      </c>
      <c r="AM25">
        <v>6633400</v>
      </c>
      <c r="AN25" s="5">
        <v>231000</v>
      </c>
      <c r="AO25" s="5">
        <v>6633000</v>
      </c>
      <c r="AP25">
        <v>100</v>
      </c>
      <c r="AR25">
        <v>1010</v>
      </c>
      <c r="AT25" s="7" t="s">
        <v>90</v>
      </c>
      <c r="AU25">
        <v>103332</v>
      </c>
      <c r="AV25" t="s">
        <v>4</v>
      </c>
      <c r="AW25" s="6" t="s">
        <v>15</v>
      </c>
      <c r="AX25">
        <v>1</v>
      </c>
      <c r="AY25" t="s">
        <v>16</v>
      </c>
      <c r="AZ25" t="s">
        <v>79</v>
      </c>
      <c r="BA25" t="s">
        <v>91</v>
      </c>
      <c r="BB25">
        <v>1010</v>
      </c>
      <c r="BC25" t="s">
        <v>34</v>
      </c>
      <c r="BD25" t="s">
        <v>35</v>
      </c>
      <c r="BE25">
        <v>1</v>
      </c>
      <c r="BF25" s="7">
        <v>43709.903472222199</v>
      </c>
      <c r="BG25" s="8" t="s">
        <v>21</v>
      </c>
      <c r="BI25">
        <v>6</v>
      </c>
      <c r="BJ25">
        <v>71985</v>
      </c>
      <c r="BK25">
        <v>144735</v>
      </c>
      <c r="BL25" t="s">
        <v>92</v>
      </c>
      <c r="BX25">
        <v>233043</v>
      </c>
    </row>
    <row r="26" spans="1:76" x14ac:dyDescent="0.25">
      <c r="A26">
        <v>215793</v>
      </c>
      <c r="B26">
        <v>79539</v>
      </c>
      <c r="F26" t="s">
        <v>0</v>
      </c>
      <c r="G26" t="s">
        <v>24</v>
      </c>
      <c r="H26" t="s">
        <v>103</v>
      </c>
      <c r="I26" s="1" t="str">
        <f>HYPERLINK(AT26,"Foto")</f>
        <v>Foto</v>
      </c>
      <c r="K26">
        <v>1</v>
      </c>
      <c r="L26" t="s">
        <v>3</v>
      </c>
      <c r="M26">
        <v>103332</v>
      </c>
      <c r="N26" t="s">
        <v>4</v>
      </c>
      <c r="O26" t="s">
        <v>4</v>
      </c>
      <c r="U26" t="s">
        <v>104</v>
      </c>
      <c r="V26" s="2">
        <v>1</v>
      </c>
      <c r="W26" t="s">
        <v>6</v>
      </c>
      <c r="X26" t="s">
        <v>73</v>
      </c>
      <c r="Y26" t="s">
        <v>74</v>
      </c>
      <c r="Z26" s="4">
        <v>6</v>
      </c>
      <c r="AA26" s="5">
        <v>625</v>
      </c>
      <c r="AB26" t="s">
        <v>105</v>
      </c>
      <c r="AC26" t="s">
        <v>106</v>
      </c>
      <c r="AD26">
        <v>2012</v>
      </c>
      <c r="AE26">
        <v>5</v>
      </c>
      <c r="AF26">
        <v>15</v>
      </c>
      <c r="AG26" t="s">
        <v>76</v>
      </c>
      <c r="AJ26" t="s">
        <v>4</v>
      </c>
      <c r="AK26" t="s">
        <v>12</v>
      </c>
      <c r="AL26">
        <v>218378</v>
      </c>
      <c r="AM26">
        <v>6634955</v>
      </c>
      <c r="AN26" s="5">
        <v>219000</v>
      </c>
      <c r="AO26" s="5">
        <v>6635000</v>
      </c>
      <c r="AP26">
        <v>100</v>
      </c>
      <c r="AR26">
        <v>1010</v>
      </c>
      <c r="AT26" s="7" t="s">
        <v>107</v>
      </c>
      <c r="AU26">
        <v>103332</v>
      </c>
      <c r="AV26" t="s">
        <v>4</v>
      </c>
      <c r="AW26" s="6" t="s">
        <v>15</v>
      </c>
      <c r="AX26">
        <v>1</v>
      </c>
      <c r="AY26" t="s">
        <v>16</v>
      </c>
      <c r="AZ26" t="s">
        <v>108</v>
      </c>
      <c r="BA26" t="s">
        <v>109</v>
      </c>
      <c r="BB26">
        <v>1010</v>
      </c>
      <c r="BC26" t="s">
        <v>34</v>
      </c>
      <c r="BD26" t="s">
        <v>35</v>
      </c>
      <c r="BE26">
        <v>1</v>
      </c>
      <c r="BF26" s="7">
        <v>43709.903472222199</v>
      </c>
      <c r="BG26" s="8" t="s">
        <v>21</v>
      </c>
      <c r="BI26">
        <v>6</v>
      </c>
      <c r="BJ26">
        <v>69925</v>
      </c>
      <c r="BK26">
        <v>144736</v>
      </c>
      <c r="BL26" t="s">
        <v>110</v>
      </c>
      <c r="BX26">
        <v>215793</v>
      </c>
    </row>
    <row r="27" spans="1:76" x14ac:dyDescent="0.25">
      <c r="A27">
        <v>215794</v>
      </c>
      <c r="C27">
        <v>1</v>
      </c>
      <c r="F27" t="s">
        <v>0</v>
      </c>
      <c r="G27" t="s">
        <v>24</v>
      </c>
      <c r="H27" t="s">
        <v>111</v>
      </c>
      <c r="I27" s="1" t="str">
        <f>HYPERLINK(AT27,"Foto")</f>
        <v>Foto</v>
      </c>
      <c r="K27">
        <v>1</v>
      </c>
      <c r="L27" t="s">
        <v>3</v>
      </c>
      <c r="M27">
        <v>103332</v>
      </c>
      <c r="N27" t="s">
        <v>4</v>
      </c>
      <c r="O27" t="s">
        <v>4</v>
      </c>
      <c r="U27" t="s">
        <v>104</v>
      </c>
      <c r="V27" s="2">
        <v>1</v>
      </c>
      <c r="W27" t="s">
        <v>6</v>
      </c>
      <c r="X27" t="s">
        <v>73</v>
      </c>
      <c r="Y27" t="s">
        <v>74</v>
      </c>
      <c r="Z27" s="4">
        <v>6</v>
      </c>
      <c r="AA27" s="5">
        <v>625</v>
      </c>
      <c r="AB27" t="s">
        <v>105</v>
      </c>
      <c r="AC27" t="s">
        <v>112</v>
      </c>
      <c r="AD27">
        <v>2012</v>
      </c>
      <c r="AE27">
        <v>9</v>
      </c>
      <c r="AF27">
        <v>29</v>
      </c>
      <c r="AG27" t="s">
        <v>76</v>
      </c>
      <c r="AJ27" t="s">
        <v>4</v>
      </c>
      <c r="AK27" t="s">
        <v>12</v>
      </c>
      <c r="AL27">
        <v>218378</v>
      </c>
      <c r="AM27">
        <v>6634955</v>
      </c>
      <c r="AN27" s="5">
        <v>219000</v>
      </c>
      <c r="AO27" s="5">
        <v>6635000</v>
      </c>
      <c r="AP27">
        <v>100</v>
      </c>
      <c r="AR27">
        <v>1010</v>
      </c>
      <c r="AT27" s="7" t="s">
        <v>113</v>
      </c>
      <c r="AU27">
        <v>103332</v>
      </c>
      <c r="AV27" t="s">
        <v>4</v>
      </c>
      <c r="AW27" s="6" t="s">
        <v>15</v>
      </c>
      <c r="AX27">
        <v>1</v>
      </c>
      <c r="AY27" t="s">
        <v>16</v>
      </c>
      <c r="AZ27" t="s">
        <v>108</v>
      </c>
      <c r="BA27" t="s">
        <v>114</v>
      </c>
      <c r="BB27">
        <v>1010</v>
      </c>
      <c r="BC27" t="s">
        <v>34</v>
      </c>
      <c r="BD27" t="s">
        <v>35</v>
      </c>
      <c r="BE27">
        <v>1</v>
      </c>
      <c r="BF27" s="7">
        <v>43709.903472222199</v>
      </c>
      <c r="BG27" s="8" t="s">
        <v>21</v>
      </c>
      <c r="BI27">
        <v>6</v>
      </c>
      <c r="BJ27">
        <v>71730</v>
      </c>
      <c r="BL27" t="s">
        <v>115</v>
      </c>
      <c r="BX27">
        <v>215794</v>
      </c>
    </row>
    <row r="28" spans="1:76" x14ac:dyDescent="0.25">
      <c r="A28">
        <v>301996</v>
      </c>
      <c r="B28">
        <v>79485</v>
      </c>
      <c r="F28" t="s">
        <v>0</v>
      </c>
      <c r="G28" t="s">
        <v>24</v>
      </c>
      <c r="H28" t="s">
        <v>116</v>
      </c>
      <c r="I28" t="s">
        <v>26</v>
      </c>
      <c r="K28">
        <v>1</v>
      </c>
      <c r="L28" t="s">
        <v>3</v>
      </c>
      <c r="M28">
        <v>103332</v>
      </c>
      <c r="N28" t="s">
        <v>4</v>
      </c>
      <c r="O28" t="s">
        <v>4</v>
      </c>
      <c r="U28" t="s">
        <v>117</v>
      </c>
      <c r="V28" s="2">
        <v>1</v>
      </c>
      <c r="W28" t="s">
        <v>6</v>
      </c>
      <c r="X28" t="s">
        <v>118</v>
      </c>
      <c r="Y28" t="s">
        <v>74</v>
      </c>
      <c r="Z28" s="4">
        <v>6</v>
      </c>
      <c r="AA28" s="5">
        <v>628</v>
      </c>
      <c r="AB28" t="s">
        <v>119</v>
      </c>
      <c r="AC28" t="s">
        <v>120</v>
      </c>
      <c r="AD28">
        <v>2012</v>
      </c>
      <c r="AE28">
        <v>7</v>
      </c>
      <c r="AF28">
        <v>11</v>
      </c>
      <c r="AG28" t="s">
        <v>121</v>
      </c>
      <c r="AJ28" t="s">
        <v>4</v>
      </c>
      <c r="AK28" t="s">
        <v>12</v>
      </c>
      <c r="AL28">
        <v>249919</v>
      </c>
      <c r="AM28">
        <v>6622452</v>
      </c>
      <c r="AN28" s="5">
        <v>249000</v>
      </c>
      <c r="AO28" s="5">
        <v>6623000</v>
      </c>
      <c r="AP28">
        <v>5</v>
      </c>
      <c r="AR28">
        <v>1010</v>
      </c>
      <c r="AS28" t="s">
        <v>122</v>
      </c>
      <c r="AT28" s="7" t="s">
        <v>123</v>
      </c>
      <c r="AU28">
        <v>103332</v>
      </c>
      <c r="AV28" t="s">
        <v>4</v>
      </c>
      <c r="AW28" s="6" t="s">
        <v>15</v>
      </c>
      <c r="AX28">
        <v>1</v>
      </c>
      <c r="AY28" t="s">
        <v>16</v>
      </c>
      <c r="AZ28" t="s">
        <v>124</v>
      </c>
      <c r="BA28" t="s">
        <v>125</v>
      </c>
      <c r="BB28">
        <v>1010</v>
      </c>
      <c r="BC28" t="s">
        <v>34</v>
      </c>
      <c r="BD28" t="s">
        <v>35</v>
      </c>
      <c r="BF28" s="7">
        <v>41445.704861111102</v>
      </c>
      <c r="BG28" s="8" t="s">
        <v>21</v>
      </c>
      <c r="BI28">
        <v>6</v>
      </c>
      <c r="BJ28">
        <v>69864</v>
      </c>
      <c r="BK28">
        <v>144737</v>
      </c>
      <c r="BL28" t="s">
        <v>126</v>
      </c>
      <c r="BX28">
        <v>301996</v>
      </c>
    </row>
    <row r="29" spans="1:76" x14ac:dyDescent="0.25">
      <c r="A29">
        <v>222780</v>
      </c>
      <c r="B29">
        <v>324163</v>
      </c>
      <c r="F29" t="s">
        <v>0</v>
      </c>
      <c r="G29" t="s">
        <v>1</v>
      </c>
      <c r="H29" t="s">
        <v>310</v>
      </c>
      <c r="I29" s="1" t="str">
        <f>HYPERLINK(AT29,"Hb")</f>
        <v>Hb</v>
      </c>
      <c r="K29">
        <v>1</v>
      </c>
      <c r="L29" t="s">
        <v>3</v>
      </c>
      <c r="M29">
        <v>143507</v>
      </c>
      <c r="N29" t="s">
        <v>186</v>
      </c>
      <c r="O29" t="s">
        <v>186</v>
      </c>
      <c r="U29" t="s">
        <v>311</v>
      </c>
      <c r="V29" s="2">
        <v>1</v>
      </c>
      <c r="W29" t="s">
        <v>6</v>
      </c>
      <c r="X29" t="s">
        <v>73</v>
      </c>
      <c r="Y29" t="s">
        <v>74</v>
      </c>
      <c r="Z29" s="4">
        <v>6</v>
      </c>
      <c r="AA29" s="5">
        <v>602</v>
      </c>
      <c r="AB29" s="5" t="s">
        <v>73</v>
      </c>
      <c r="AC29" t="s">
        <v>312</v>
      </c>
      <c r="AD29">
        <v>2013</v>
      </c>
      <c r="AE29">
        <v>9</v>
      </c>
      <c r="AF29">
        <v>13</v>
      </c>
      <c r="AG29" t="s">
        <v>304</v>
      </c>
      <c r="AH29" t="s">
        <v>304</v>
      </c>
      <c r="AJ29" t="s">
        <v>186</v>
      </c>
      <c r="AK29" t="s">
        <v>193</v>
      </c>
      <c r="AL29">
        <v>226323</v>
      </c>
      <c r="AM29">
        <v>6633576</v>
      </c>
      <c r="AN29" s="5">
        <v>227000</v>
      </c>
      <c r="AO29" s="5">
        <v>6633000</v>
      </c>
      <c r="AP29">
        <v>71</v>
      </c>
      <c r="AR29">
        <v>8</v>
      </c>
      <c r="AS29" t="s">
        <v>13</v>
      </c>
      <c r="AT29" t="s">
        <v>313</v>
      </c>
      <c r="AU29">
        <v>143507</v>
      </c>
      <c r="AW29" s="6" t="s">
        <v>195</v>
      </c>
      <c r="AX29">
        <v>1</v>
      </c>
      <c r="AY29" t="s">
        <v>196</v>
      </c>
      <c r="AZ29" t="s">
        <v>314</v>
      </c>
      <c r="BA29" t="s">
        <v>315</v>
      </c>
      <c r="BB29">
        <v>8</v>
      </c>
      <c r="BC29" t="s">
        <v>19</v>
      </c>
      <c r="BD29" t="s">
        <v>20</v>
      </c>
      <c r="BE29">
        <v>1</v>
      </c>
      <c r="BF29" s="7">
        <v>43249</v>
      </c>
      <c r="BG29" s="8" t="s">
        <v>21</v>
      </c>
      <c r="BI29">
        <v>3</v>
      </c>
      <c r="BJ29">
        <v>495680</v>
      </c>
      <c r="BK29">
        <v>144749</v>
      </c>
      <c r="BL29" t="s">
        <v>316</v>
      </c>
      <c r="BN29" t="s">
        <v>317</v>
      </c>
      <c r="BX29">
        <v>222780</v>
      </c>
    </row>
    <row r="30" spans="1:76" x14ac:dyDescent="0.25">
      <c r="A30">
        <v>223188</v>
      </c>
      <c r="B30">
        <v>324165</v>
      </c>
      <c r="F30" t="s">
        <v>0</v>
      </c>
      <c r="G30" t="s">
        <v>1</v>
      </c>
      <c r="H30" t="s">
        <v>318</v>
      </c>
      <c r="I30" s="1" t="str">
        <f>HYPERLINK(AT30,"Hb")</f>
        <v>Hb</v>
      </c>
      <c r="K30">
        <v>1</v>
      </c>
      <c r="L30" t="s">
        <v>3</v>
      </c>
      <c r="M30">
        <v>143507</v>
      </c>
      <c r="N30" t="s">
        <v>186</v>
      </c>
      <c r="O30" t="s">
        <v>186</v>
      </c>
      <c r="U30" t="s">
        <v>311</v>
      </c>
      <c r="V30" s="2">
        <v>1</v>
      </c>
      <c r="W30" t="s">
        <v>6</v>
      </c>
      <c r="X30" t="s">
        <v>73</v>
      </c>
      <c r="Y30" t="s">
        <v>74</v>
      </c>
      <c r="Z30" s="4">
        <v>6</v>
      </c>
      <c r="AA30" s="5">
        <v>602</v>
      </c>
      <c r="AB30" s="5" t="s">
        <v>73</v>
      </c>
      <c r="AC30" t="s">
        <v>319</v>
      </c>
      <c r="AD30">
        <v>2013</v>
      </c>
      <c r="AE30">
        <v>9</v>
      </c>
      <c r="AF30">
        <v>13</v>
      </c>
      <c r="AG30" t="s">
        <v>304</v>
      </c>
      <c r="AH30" t="s">
        <v>304</v>
      </c>
      <c r="AJ30" t="s">
        <v>186</v>
      </c>
      <c r="AK30" t="s">
        <v>193</v>
      </c>
      <c r="AL30">
        <v>226619</v>
      </c>
      <c r="AM30">
        <v>6633543</v>
      </c>
      <c r="AN30" s="5">
        <v>227000</v>
      </c>
      <c r="AO30" s="5">
        <v>6633000</v>
      </c>
      <c r="AP30">
        <v>71</v>
      </c>
      <c r="AR30">
        <v>8</v>
      </c>
      <c r="AS30" t="s">
        <v>13</v>
      </c>
      <c r="AT30" t="s">
        <v>320</v>
      </c>
      <c r="AU30">
        <v>143507</v>
      </c>
      <c r="AW30" s="6" t="s">
        <v>195</v>
      </c>
      <c r="AX30">
        <v>1</v>
      </c>
      <c r="AY30" t="s">
        <v>196</v>
      </c>
      <c r="AZ30" t="s">
        <v>321</v>
      </c>
      <c r="BA30" t="s">
        <v>322</v>
      </c>
      <c r="BB30">
        <v>8</v>
      </c>
      <c r="BC30" t="s">
        <v>19</v>
      </c>
      <c r="BD30" t="s">
        <v>20</v>
      </c>
      <c r="BE30">
        <v>1</v>
      </c>
      <c r="BF30" s="7">
        <v>43249</v>
      </c>
      <c r="BG30" s="8" t="s">
        <v>21</v>
      </c>
      <c r="BI30">
        <v>3</v>
      </c>
      <c r="BJ30">
        <v>495681</v>
      </c>
      <c r="BK30">
        <v>144750</v>
      </c>
      <c r="BL30" t="s">
        <v>323</v>
      </c>
      <c r="BN30" t="s">
        <v>324</v>
      </c>
      <c r="BX30">
        <v>223188</v>
      </c>
    </row>
    <row r="31" spans="1:76" x14ac:dyDescent="0.25">
      <c r="A31">
        <v>229087</v>
      </c>
      <c r="B31">
        <v>324161</v>
      </c>
      <c r="F31" t="s">
        <v>0</v>
      </c>
      <c r="G31" t="s">
        <v>1</v>
      </c>
      <c r="H31" t="s">
        <v>332</v>
      </c>
      <c r="I31" s="1" t="str">
        <f>HYPERLINK(AT31,"Hb")</f>
        <v>Hb</v>
      </c>
      <c r="K31">
        <v>1</v>
      </c>
      <c r="L31" t="s">
        <v>3</v>
      </c>
      <c r="M31">
        <v>143507</v>
      </c>
      <c r="N31" t="s">
        <v>186</v>
      </c>
      <c r="O31" t="s">
        <v>186</v>
      </c>
      <c r="U31" t="s">
        <v>333</v>
      </c>
      <c r="V31" s="2">
        <v>1</v>
      </c>
      <c r="W31" t="s">
        <v>6</v>
      </c>
      <c r="X31" t="s">
        <v>73</v>
      </c>
      <c r="Y31" t="s">
        <v>74</v>
      </c>
      <c r="Z31" s="4">
        <v>6</v>
      </c>
      <c r="AA31" s="5">
        <v>602</v>
      </c>
      <c r="AB31" s="5" t="s">
        <v>73</v>
      </c>
      <c r="AC31" t="s">
        <v>334</v>
      </c>
      <c r="AD31">
        <v>2013</v>
      </c>
      <c r="AE31">
        <v>9</v>
      </c>
      <c r="AF31">
        <v>13</v>
      </c>
      <c r="AG31" t="s">
        <v>335</v>
      </c>
      <c r="AH31" t="s">
        <v>335</v>
      </c>
      <c r="AJ31" t="s">
        <v>186</v>
      </c>
      <c r="AK31" t="s">
        <v>193</v>
      </c>
      <c r="AL31">
        <v>229212</v>
      </c>
      <c r="AM31">
        <v>6635063</v>
      </c>
      <c r="AN31" s="5">
        <v>229000</v>
      </c>
      <c r="AO31" s="5">
        <v>6635000</v>
      </c>
      <c r="AP31">
        <v>1</v>
      </c>
      <c r="AR31">
        <v>8</v>
      </c>
      <c r="AS31" t="s">
        <v>13</v>
      </c>
      <c r="AT31" t="s">
        <v>336</v>
      </c>
      <c r="AU31">
        <v>143507</v>
      </c>
      <c r="AW31" s="6" t="s">
        <v>195</v>
      </c>
      <c r="AX31">
        <v>1</v>
      </c>
      <c r="AY31" t="s">
        <v>196</v>
      </c>
      <c r="AZ31" t="s">
        <v>337</v>
      </c>
      <c r="BA31" t="s">
        <v>338</v>
      </c>
      <c r="BB31">
        <v>8</v>
      </c>
      <c r="BC31" t="s">
        <v>19</v>
      </c>
      <c r="BD31" t="s">
        <v>20</v>
      </c>
      <c r="BE31">
        <v>1</v>
      </c>
      <c r="BF31" s="7">
        <v>43249</v>
      </c>
      <c r="BG31" s="8" t="s">
        <v>21</v>
      </c>
      <c r="BI31">
        <v>3</v>
      </c>
      <c r="BJ31">
        <v>495678</v>
      </c>
      <c r="BK31">
        <v>144751</v>
      </c>
      <c r="BL31" t="s">
        <v>339</v>
      </c>
      <c r="BN31" t="s">
        <v>340</v>
      </c>
      <c r="BX31">
        <v>229087</v>
      </c>
    </row>
    <row r="32" spans="1:76" x14ac:dyDescent="0.25">
      <c r="A32">
        <v>16191</v>
      </c>
      <c r="B32">
        <v>279916</v>
      </c>
      <c r="F32" t="s">
        <v>0</v>
      </c>
      <c r="G32" t="s">
        <v>1</v>
      </c>
      <c r="H32" t="s">
        <v>436</v>
      </c>
      <c r="I32" s="1" t="str">
        <f>HYPERLINK(AT32,"Hb")</f>
        <v>Hb</v>
      </c>
      <c r="K32">
        <v>1</v>
      </c>
      <c r="L32" t="s">
        <v>3</v>
      </c>
      <c r="M32">
        <v>143507</v>
      </c>
      <c r="N32" t="s">
        <v>186</v>
      </c>
      <c r="O32" t="s">
        <v>186</v>
      </c>
      <c r="U32" t="s">
        <v>437</v>
      </c>
      <c r="V32" s="2">
        <v>1</v>
      </c>
      <c r="W32" t="s">
        <v>409</v>
      </c>
      <c r="X32" t="s">
        <v>438</v>
      </c>
      <c r="Y32" t="s">
        <v>411</v>
      </c>
      <c r="Z32" s="4">
        <v>11</v>
      </c>
      <c r="AA32" s="5">
        <v>1121</v>
      </c>
      <c r="AB32" s="5" t="s">
        <v>438</v>
      </c>
      <c r="AC32" t="s">
        <v>439</v>
      </c>
      <c r="AD32">
        <v>2013</v>
      </c>
      <c r="AE32">
        <v>8</v>
      </c>
      <c r="AF32">
        <v>23</v>
      </c>
      <c r="AG32" t="s">
        <v>431</v>
      </c>
      <c r="AH32" t="s">
        <v>245</v>
      </c>
      <c r="AJ32" t="s">
        <v>186</v>
      </c>
      <c r="AK32" t="s">
        <v>193</v>
      </c>
      <c r="AL32">
        <v>-40921</v>
      </c>
      <c r="AM32">
        <v>6546455</v>
      </c>
      <c r="AN32" s="5">
        <v>-41000</v>
      </c>
      <c r="AO32" s="5">
        <v>6547000</v>
      </c>
      <c r="AP32">
        <v>71</v>
      </c>
      <c r="AR32">
        <v>8</v>
      </c>
      <c r="AS32" t="s">
        <v>13</v>
      </c>
      <c r="AT32" t="s">
        <v>440</v>
      </c>
      <c r="AU32">
        <v>143507</v>
      </c>
      <c r="AW32" s="6" t="s">
        <v>195</v>
      </c>
      <c r="AX32">
        <v>1</v>
      </c>
      <c r="AY32" t="s">
        <v>196</v>
      </c>
      <c r="AZ32" t="s">
        <v>441</v>
      </c>
      <c r="BA32" t="s">
        <v>442</v>
      </c>
      <c r="BB32">
        <v>8</v>
      </c>
      <c r="BC32" t="s">
        <v>19</v>
      </c>
      <c r="BD32" t="s">
        <v>20</v>
      </c>
      <c r="BE32">
        <v>1</v>
      </c>
      <c r="BF32" s="7">
        <v>43249</v>
      </c>
      <c r="BG32" s="8" t="s">
        <v>21</v>
      </c>
      <c r="BI32">
        <v>3</v>
      </c>
      <c r="BJ32">
        <v>452799</v>
      </c>
      <c r="BK32">
        <v>144718</v>
      </c>
      <c r="BL32" t="s">
        <v>443</v>
      </c>
      <c r="BN32" t="s">
        <v>444</v>
      </c>
      <c r="BX32">
        <v>16191</v>
      </c>
    </row>
    <row r="33" spans="1:76" x14ac:dyDescent="0.25">
      <c r="A33">
        <v>16192</v>
      </c>
      <c r="B33">
        <v>279917</v>
      </c>
      <c r="F33" t="s">
        <v>0</v>
      </c>
      <c r="G33" t="s">
        <v>1</v>
      </c>
      <c r="H33" t="s">
        <v>445</v>
      </c>
      <c r="I33" s="1" t="str">
        <f>HYPERLINK(AT33,"Hb")</f>
        <v>Hb</v>
      </c>
      <c r="K33">
        <v>1</v>
      </c>
      <c r="L33" t="s">
        <v>3</v>
      </c>
      <c r="M33">
        <v>143507</v>
      </c>
      <c r="N33" t="s">
        <v>186</v>
      </c>
      <c r="O33" t="s">
        <v>186</v>
      </c>
      <c r="U33" t="s">
        <v>437</v>
      </c>
      <c r="V33" s="2">
        <v>1</v>
      </c>
      <c r="W33" t="s">
        <v>409</v>
      </c>
      <c r="X33" t="s">
        <v>438</v>
      </c>
      <c r="Y33" t="s">
        <v>411</v>
      </c>
      <c r="Z33" s="4">
        <v>11</v>
      </c>
      <c r="AA33" s="5">
        <v>1121</v>
      </c>
      <c r="AB33" s="5" t="s">
        <v>438</v>
      </c>
      <c r="AC33" t="s">
        <v>446</v>
      </c>
      <c r="AD33">
        <v>2013</v>
      </c>
      <c r="AE33">
        <v>8</v>
      </c>
      <c r="AF33">
        <v>23</v>
      </c>
      <c r="AG33" t="s">
        <v>431</v>
      </c>
      <c r="AH33" t="s">
        <v>192</v>
      </c>
      <c r="AJ33" t="s">
        <v>186</v>
      </c>
      <c r="AK33" t="s">
        <v>193</v>
      </c>
      <c r="AL33">
        <v>-40921</v>
      </c>
      <c r="AM33">
        <v>6546455</v>
      </c>
      <c r="AN33" s="5">
        <v>-41000</v>
      </c>
      <c r="AO33" s="5">
        <v>6547000</v>
      </c>
      <c r="AP33">
        <v>71</v>
      </c>
      <c r="AR33">
        <v>8</v>
      </c>
      <c r="AS33" t="s">
        <v>13</v>
      </c>
      <c r="AT33" t="s">
        <v>447</v>
      </c>
      <c r="AU33">
        <v>143507</v>
      </c>
      <c r="AW33" s="6" t="s">
        <v>195</v>
      </c>
      <c r="AX33">
        <v>1</v>
      </c>
      <c r="AY33" t="s">
        <v>196</v>
      </c>
      <c r="AZ33" t="s">
        <v>441</v>
      </c>
      <c r="BA33" t="s">
        <v>448</v>
      </c>
      <c r="BB33">
        <v>8</v>
      </c>
      <c r="BC33" t="s">
        <v>19</v>
      </c>
      <c r="BD33" t="s">
        <v>20</v>
      </c>
      <c r="BE33">
        <v>1</v>
      </c>
      <c r="BF33" s="7">
        <v>43201</v>
      </c>
      <c r="BG33" s="8" t="s">
        <v>21</v>
      </c>
      <c r="BI33">
        <v>3</v>
      </c>
      <c r="BJ33">
        <v>452801</v>
      </c>
      <c r="BK33">
        <v>54128</v>
      </c>
      <c r="BL33" t="s">
        <v>449</v>
      </c>
      <c r="BN33" t="s">
        <v>450</v>
      </c>
      <c r="BX33">
        <v>16192</v>
      </c>
    </row>
    <row r="34" spans="1:76" x14ac:dyDescent="0.25">
      <c r="A34">
        <v>36485</v>
      </c>
      <c r="B34">
        <v>280825</v>
      </c>
      <c r="F34" t="s">
        <v>0</v>
      </c>
      <c r="G34" t="s">
        <v>1</v>
      </c>
      <c r="H34" t="s">
        <v>480</v>
      </c>
      <c r="I34" t="s">
        <v>172</v>
      </c>
      <c r="K34">
        <v>1</v>
      </c>
      <c r="L34" t="s">
        <v>3</v>
      </c>
      <c r="M34">
        <v>143507</v>
      </c>
      <c r="N34" t="s">
        <v>186</v>
      </c>
      <c r="O34" t="s">
        <v>186</v>
      </c>
      <c r="U34" t="s">
        <v>481</v>
      </c>
      <c r="V34" s="2">
        <v>1</v>
      </c>
      <c r="W34" t="s">
        <v>464</v>
      </c>
      <c r="X34" t="s">
        <v>465</v>
      </c>
      <c r="Y34" s="3" t="s">
        <v>466</v>
      </c>
      <c r="Z34" s="4">
        <v>12</v>
      </c>
      <c r="AA34" s="5">
        <v>1201</v>
      </c>
      <c r="AB34" s="5" t="s">
        <v>465</v>
      </c>
      <c r="AC34" t="s">
        <v>482</v>
      </c>
      <c r="AD34">
        <v>2013</v>
      </c>
      <c r="AE34">
        <v>10</v>
      </c>
      <c r="AF34">
        <v>15</v>
      </c>
      <c r="AG34" t="s">
        <v>254</v>
      </c>
      <c r="AH34" t="s">
        <v>254</v>
      </c>
      <c r="AJ34" t="s">
        <v>186</v>
      </c>
      <c r="AK34" t="s">
        <v>193</v>
      </c>
      <c r="AL34">
        <v>-31745</v>
      </c>
      <c r="AM34">
        <v>6729989</v>
      </c>
      <c r="AN34" s="5">
        <v>-31000</v>
      </c>
      <c r="AO34" s="5">
        <v>6729000</v>
      </c>
      <c r="AP34">
        <v>7</v>
      </c>
      <c r="AR34">
        <v>8</v>
      </c>
      <c r="AS34" t="s">
        <v>13</v>
      </c>
      <c r="AU34">
        <v>143507</v>
      </c>
      <c r="AW34" s="6" t="s">
        <v>195</v>
      </c>
      <c r="AX34">
        <v>1</v>
      </c>
      <c r="AY34" t="s">
        <v>196</v>
      </c>
      <c r="AZ34" t="s">
        <v>483</v>
      </c>
      <c r="BA34" t="s">
        <v>484</v>
      </c>
      <c r="BB34">
        <v>8</v>
      </c>
      <c r="BC34" t="s">
        <v>19</v>
      </c>
      <c r="BD34" t="s">
        <v>20</v>
      </c>
      <c r="BF34" s="7">
        <v>42384</v>
      </c>
      <c r="BG34" s="8" t="s">
        <v>21</v>
      </c>
      <c r="BI34">
        <v>3</v>
      </c>
      <c r="BJ34">
        <v>453696</v>
      </c>
      <c r="BK34">
        <v>144759</v>
      </c>
      <c r="BL34" t="s">
        <v>485</v>
      </c>
      <c r="BN34" t="s">
        <v>486</v>
      </c>
      <c r="BX34">
        <v>36485</v>
      </c>
    </row>
    <row r="35" spans="1:76" x14ac:dyDescent="0.25">
      <c r="A35">
        <v>36490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487</v>
      </c>
      <c r="I35" t="s">
        <v>172</v>
      </c>
      <c r="K35">
        <v>1</v>
      </c>
      <c r="L35" t="s">
        <v>3</v>
      </c>
      <c r="M35">
        <v>143507</v>
      </c>
      <c r="N35" t="s">
        <v>186</v>
      </c>
      <c r="O35" t="s">
        <v>186</v>
      </c>
      <c r="U35" t="s">
        <v>488</v>
      </c>
      <c r="V35" s="2">
        <v>1</v>
      </c>
      <c r="W35" t="s">
        <v>464</v>
      </c>
      <c r="X35" t="s">
        <v>465</v>
      </c>
      <c r="Y35" s="3" t="s">
        <v>466</v>
      </c>
      <c r="Z35" s="4">
        <v>12</v>
      </c>
      <c r="AA35" s="5">
        <v>1201</v>
      </c>
      <c r="AB35" s="5" t="s">
        <v>465</v>
      </c>
      <c r="AC35" t="s">
        <v>489</v>
      </c>
      <c r="AD35">
        <v>2014</v>
      </c>
      <c r="AE35">
        <v>5</v>
      </c>
      <c r="AF35">
        <v>27</v>
      </c>
      <c r="AG35" t="s">
        <v>254</v>
      </c>
      <c r="AH35" t="s">
        <v>254</v>
      </c>
      <c r="AJ35" t="s">
        <v>186</v>
      </c>
      <c r="AK35" t="s">
        <v>193</v>
      </c>
      <c r="AL35">
        <v>-31744</v>
      </c>
      <c r="AM35">
        <v>6730000</v>
      </c>
      <c r="AN35" s="5">
        <v>-31000</v>
      </c>
      <c r="AO35" s="5">
        <v>6731000</v>
      </c>
      <c r="AP35">
        <v>1</v>
      </c>
      <c r="AR35">
        <v>8</v>
      </c>
      <c r="AS35" t="s">
        <v>13</v>
      </c>
      <c r="AU35">
        <v>143507</v>
      </c>
      <c r="AW35" s="6" t="s">
        <v>195</v>
      </c>
      <c r="AX35">
        <v>1</v>
      </c>
      <c r="AY35" t="s">
        <v>196</v>
      </c>
      <c r="AZ35" t="s">
        <v>490</v>
      </c>
      <c r="BA35" t="s">
        <v>491</v>
      </c>
      <c r="BB35">
        <v>8</v>
      </c>
      <c r="BC35" t="s">
        <v>19</v>
      </c>
      <c r="BD35" t="s">
        <v>20</v>
      </c>
      <c r="BF35" s="7">
        <v>43201</v>
      </c>
      <c r="BG35" s="8" t="s">
        <v>21</v>
      </c>
      <c r="BI35">
        <v>3</v>
      </c>
      <c r="BJ35">
        <v>446403</v>
      </c>
      <c r="BL35" t="s">
        <v>492</v>
      </c>
      <c r="BN35" t="s">
        <v>493</v>
      </c>
      <c r="BX35">
        <v>36490</v>
      </c>
    </row>
    <row r="36" spans="1:76" x14ac:dyDescent="0.25">
      <c r="A36">
        <v>443571</v>
      </c>
      <c r="B36">
        <v>280436</v>
      </c>
      <c r="F36" t="s">
        <v>0</v>
      </c>
      <c r="G36" t="s">
        <v>1</v>
      </c>
      <c r="H36" t="s">
        <v>2</v>
      </c>
      <c r="I36" s="1" t="str">
        <f>HYPERLINK(AT36,"Hb")</f>
        <v>Hb</v>
      </c>
      <c r="K36">
        <v>1</v>
      </c>
      <c r="L36" t="s">
        <v>3</v>
      </c>
      <c r="M36">
        <v>103332</v>
      </c>
      <c r="N36" t="s">
        <v>4</v>
      </c>
      <c r="O36" t="s">
        <v>4</v>
      </c>
      <c r="U36" t="s">
        <v>5</v>
      </c>
      <c r="V36" s="2">
        <v>1</v>
      </c>
      <c r="W36" t="s">
        <v>6</v>
      </c>
      <c r="X36" t="s">
        <v>7</v>
      </c>
      <c r="Y36" s="3" t="s">
        <v>8</v>
      </c>
      <c r="Z36" s="4">
        <v>1</v>
      </c>
      <c r="AA36" s="5">
        <v>124</v>
      </c>
      <c r="AB36" t="s">
        <v>9</v>
      </c>
      <c r="AC36" t="s">
        <v>10</v>
      </c>
      <c r="AD36">
        <v>2015</v>
      </c>
      <c r="AE36">
        <v>6</v>
      </c>
      <c r="AF36">
        <v>7</v>
      </c>
      <c r="AG36" t="s">
        <v>11</v>
      </c>
      <c r="AH36" t="s">
        <v>11</v>
      </c>
      <c r="AJ36" t="s">
        <v>4</v>
      </c>
      <c r="AK36" t="s">
        <v>12</v>
      </c>
      <c r="AL36">
        <v>281430</v>
      </c>
      <c r="AM36">
        <v>6612773</v>
      </c>
      <c r="AN36" s="5">
        <v>281000</v>
      </c>
      <c r="AO36" s="5">
        <v>6613000</v>
      </c>
      <c r="AP36">
        <v>7</v>
      </c>
      <c r="AR36">
        <v>8</v>
      </c>
      <c r="AS36" t="s">
        <v>13</v>
      </c>
      <c r="AT36" t="s">
        <v>14</v>
      </c>
      <c r="AU36">
        <v>103332</v>
      </c>
      <c r="AV36" t="s">
        <v>4</v>
      </c>
      <c r="AW36" s="6" t="s">
        <v>15</v>
      </c>
      <c r="AX36">
        <v>1</v>
      </c>
      <c r="AY36" t="s">
        <v>16</v>
      </c>
      <c r="AZ36" t="s">
        <v>17</v>
      </c>
      <c r="BA36" t="s">
        <v>18</v>
      </c>
      <c r="BB36">
        <v>8</v>
      </c>
      <c r="BC36" t="s">
        <v>19</v>
      </c>
      <c r="BD36" t="s">
        <v>20</v>
      </c>
      <c r="BE36">
        <v>1</v>
      </c>
      <c r="BF36" s="7">
        <v>42305</v>
      </c>
      <c r="BG36" s="8" t="s">
        <v>21</v>
      </c>
      <c r="BI36">
        <v>3</v>
      </c>
      <c r="BJ36">
        <v>453283</v>
      </c>
      <c r="BK36">
        <v>144733</v>
      </c>
      <c r="BL36" t="s">
        <v>22</v>
      </c>
      <c r="BN36" t="s">
        <v>23</v>
      </c>
      <c r="BX36">
        <v>443571</v>
      </c>
    </row>
    <row r="37" spans="1:76" x14ac:dyDescent="0.25">
      <c r="A37">
        <v>430771</v>
      </c>
      <c r="B37">
        <v>2023</v>
      </c>
      <c r="F37" t="s">
        <v>0</v>
      </c>
      <c r="G37" t="s">
        <v>201</v>
      </c>
      <c r="H37" t="s">
        <v>274</v>
      </c>
      <c r="I37" t="s">
        <v>26</v>
      </c>
      <c r="K37">
        <v>1</v>
      </c>
      <c r="L37" t="s">
        <v>3</v>
      </c>
      <c r="M37">
        <v>143507</v>
      </c>
      <c r="N37" t="s">
        <v>186</v>
      </c>
      <c r="O37" t="s">
        <v>186</v>
      </c>
      <c r="U37" t="s">
        <v>275</v>
      </c>
      <c r="V37" s="2">
        <v>1</v>
      </c>
      <c r="W37" t="s">
        <v>6</v>
      </c>
      <c r="X37" t="s">
        <v>276</v>
      </c>
      <c r="Y37" s="3" t="s">
        <v>55</v>
      </c>
      <c r="Z37" s="4">
        <v>2</v>
      </c>
      <c r="AA37" s="5">
        <v>231</v>
      </c>
      <c r="AB37" t="s">
        <v>277</v>
      </c>
      <c r="AC37" t="s">
        <v>278</v>
      </c>
      <c r="AD37">
        <v>2015</v>
      </c>
      <c r="AE37">
        <v>7</v>
      </c>
      <c r="AF37">
        <v>1</v>
      </c>
      <c r="AG37" t="s">
        <v>279</v>
      </c>
      <c r="AJ37" t="s">
        <v>186</v>
      </c>
      <c r="AK37" t="s">
        <v>193</v>
      </c>
      <c r="AL37">
        <v>275068</v>
      </c>
      <c r="AM37">
        <v>6653570</v>
      </c>
      <c r="AN37" s="5">
        <v>275000</v>
      </c>
      <c r="AO37" s="5">
        <v>6653000</v>
      </c>
      <c r="AP37">
        <v>15</v>
      </c>
      <c r="AR37">
        <v>154</v>
      </c>
      <c r="AS37" t="s">
        <v>280</v>
      </c>
      <c r="AT37" s="7"/>
      <c r="AU37">
        <v>143507</v>
      </c>
      <c r="AW37" s="6" t="s">
        <v>195</v>
      </c>
      <c r="AX37">
        <v>1</v>
      </c>
      <c r="AY37" t="s">
        <v>196</v>
      </c>
      <c r="AZ37" t="s">
        <v>281</v>
      </c>
      <c r="BA37" t="s">
        <v>274</v>
      </c>
      <c r="BB37">
        <v>154</v>
      </c>
      <c r="BC37" t="s">
        <v>207</v>
      </c>
      <c r="BD37" t="s">
        <v>208</v>
      </c>
      <c r="BF37" s="7">
        <v>42186</v>
      </c>
      <c r="BG37" s="8" t="s">
        <v>21</v>
      </c>
      <c r="BI37">
        <v>5</v>
      </c>
      <c r="BJ37">
        <v>307970</v>
      </c>
      <c r="BL37" t="s">
        <v>282</v>
      </c>
      <c r="BX37">
        <v>430771</v>
      </c>
    </row>
    <row r="38" spans="1:76" x14ac:dyDescent="0.25">
      <c r="A38">
        <v>222609</v>
      </c>
      <c r="B38">
        <v>300131</v>
      </c>
      <c r="F38" t="s">
        <v>0</v>
      </c>
      <c r="G38" t="s">
        <v>1</v>
      </c>
      <c r="H38" t="s">
        <v>301</v>
      </c>
      <c r="I38" s="1" t="str">
        <f>HYPERLINK(AT38,"Hb")</f>
        <v>Hb</v>
      </c>
      <c r="K38">
        <v>1</v>
      </c>
      <c r="L38" t="s">
        <v>3</v>
      </c>
      <c r="M38">
        <v>143507</v>
      </c>
      <c r="N38" t="s">
        <v>186</v>
      </c>
      <c r="O38" t="s">
        <v>186</v>
      </c>
      <c r="U38" t="s">
        <v>302</v>
      </c>
      <c r="V38" s="2">
        <v>1</v>
      </c>
      <c r="W38" t="s">
        <v>6</v>
      </c>
      <c r="X38" t="s">
        <v>73</v>
      </c>
      <c r="Y38" t="s">
        <v>74</v>
      </c>
      <c r="Z38" s="4">
        <v>6</v>
      </c>
      <c r="AA38" s="5">
        <v>602</v>
      </c>
      <c r="AB38" s="5" t="s">
        <v>73</v>
      </c>
      <c r="AC38" t="s">
        <v>303</v>
      </c>
      <c r="AD38">
        <v>2015</v>
      </c>
      <c r="AE38">
        <v>8</v>
      </c>
      <c r="AF38">
        <v>24</v>
      </c>
      <c r="AG38" t="s">
        <v>304</v>
      </c>
      <c r="AH38" t="s">
        <v>304</v>
      </c>
      <c r="AJ38" t="s">
        <v>186</v>
      </c>
      <c r="AK38" t="s">
        <v>193</v>
      </c>
      <c r="AL38">
        <v>226242</v>
      </c>
      <c r="AM38">
        <v>6631022</v>
      </c>
      <c r="AN38" s="5">
        <v>227000</v>
      </c>
      <c r="AO38" s="5">
        <v>6631000</v>
      </c>
      <c r="AP38">
        <v>707</v>
      </c>
      <c r="AR38">
        <v>8</v>
      </c>
      <c r="AS38" t="s">
        <v>13</v>
      </c>
      <c r="AT38" t="s">
        <v>305</v>
      </c>
      <c r="AU38">
        <v>143507</v>
      </c>
      <c r="AW38" s="6" t="s">
        <v>195</v>
      </c>
      <c r="AX38">
        <v>1</v>
      </c>
      <c r="AY38" t="s">
        <v>196</v>
      </c>
      <c r="AZ38" t="s">
        <v>306</v>
      </c>
      <c r="BA38" t="s">
        <v>307</v>
      </c>
      <c r="BB38">
        <v>8</v>
      </c>
      <c r="BC38" t="s">
        <v>19</v>
      </c>
      <c r="BD38" t="s">
        <v>20</v>
      </c>
      <c r="BE38">
        <v>1</v>
      </c>
      <c r="BF38" s="7">
        <v>43201</v>
      </c>
      <c r="BG38" s="8" t="s">
        <v>21</v>
      </c>
      <c r="BI38">
        <v>3</v>
      </c>
      <c r="BJ38">
        <v>473222</v>
      </c>
      <c r="BK38">
        <v>144752</v>
      </c>
      <c r="BL38" t="s">
        <v>308</v>
      </c>
      <c r="BN38" t="s">
        <v>309</v>
      </c>
      <c r="BX38">
        <v>222609</v>
      </c>
    </row>
    <row r="39" spans="1:76" x14ac:dyDescent="0.25">
      <c r="A39">
        <v>473861</v>
      </c>
      <c r="C39">
        <v>1</v>
      </c>
      <c r="D39">
        <v>1</v>
      </c>
      <c r="E39">
        <v>1</v>
      </c>
      <c r="F39" t="s">
        <v>0</v>
      </c>
      <c r="G39" t="s">
        <v>24</v>
      </c>
      <c r="H39" t="s">
        <v>44</v>
      </c>
      <c r="I39" t="s">
        <v>26</v>
      </c>
      <c r="K39">
        <v>1</v>
      </c>
      <c r="L39" t="s">
        <v>3</v>
      </c>
      <c r="M39">
        <v>103332</v>
      </c>
      <c r="N39" t="s">
        <v>4</v>
      </c>
      <c r="O39" t="s">
        <v>4</v>
      </c>
      <c r="U39" t="s">
        <v>45</v>
      </c>
      <c r="V39" s="2">
        <v>1</v>
      </c>
      <c r="W39" t="s">
        <v>6</v>
      </c>
      <c r="X39" t="s">
        <v>28</v>
      </c>
      <c r="Y39" s="3" t="s">
        <v>8</v>
      </c>
      <c r="Z39" s="4">
        <v>1</v>
      </c>
      <c r="AA39" s="5">
        <v>128</v>
      </c>
      <c r="AB39" s="5" t="s">
        <v>28</v>
      </c>
      <c r="AC39" t="s">
        <v>46</v>
      </c>
      <c r="AD39">
        <v>2017</v>
      </c>
      <c r="AE39">
        <v>5</v>
      </c>
      <c r="AF39">
        <v>7</v>
      </c>
      <c r="AG39" t="s">
        <v>30</v>
      </c>
      <c r="AJ39" t="s">
        <v>4</v>
      </c>
      <c r="AK39" t="s">
        <v>12</v>
      </c>
      <c r="AL39">
        <v>299059</v>
      </c>
      <c r="AM39">
        <v>6574520</v>
      </c>
      <c r="AN39" s="5">
        <v>299000</v>
      </c>
      <c r="AO39" s="5">
        <v>6575000</v>
      </c>
      <c r="AP39">
        <v>10</v>
      </c>
      <c r="AR39">
        <v>1010</v>
      </c>
      <c r="AS39" t="s">
        <v>47</v>
      </c>
      <c r="AT39" s="7" t="s">
        <v>48</v>
      </c>
      <c r="AU39">
        <v>103332</v>
      </c>
      <c r="AV39" t="s">
        <v>4</v>
      </c>
      <c r="AW39" s="6" t="s">
        <v>15</v>
      </c>
      <c r="AX39">
        <v>1</v>
      </c>
      <c r="AY39" t="s">
        <v>16</v>
      </c>
      <c r="AZ39" t="s">
        <v>49</v>
      </c>
      <c r="BA39" t="s">
        <v>50</v>
      </c>
      <c r="BB39">
        <v>1010</v>
      </c>
      <c r="BC39" t="s">
        <v>34</v>
      </c>
      <c r="BD39" t="s">
        <v>35</v>
      </c>
      <c r="BF39" s="7">
        <v>43710.333333333299</v>
      </c>
      <c r="BG39" s="8" t="s">
        <v>21</v>
      </c>
      <c r="BI39">
        <v>6</v>
      </c>
      <c r="BJ39">
        <v>120768</v>
      </c>
      <c r="BL39" t="s">
        <v>51</v>
      </c>
      <c r="BX39">
        <v>473861</v>
      </c>
    </row>
    <row r="40" spans="1:76" x14ac:dyDescent="0.25">
      <c r="A40">
        <v>473859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235</v>
      </c>
      <c r="I40" t="s">
        <v>172</v>
      </c>
      <c r="K40">
        <v>1</v>
      </c>
      <c r="L40" t="s">
        <v>3</v>
      </c>
      <c r="M40">
        <v>143507</v>
      </c>
      <c r="N40" t="s">
        <v>186</v>
      </c>
      <c r="O40" t="s">
        <v>186</v>
      </c>
      <c r="U40" t="s">
        <v>45</v>
      </c>
      <c r="V40" s="2">
        <v>1</v>
      </c>
      <c r="W40" t="s">
        <v>6</v>
      </c>
      <c r="X40" t="s">
        <v>28</v>
      </c>
      <c r="Y40" s="3" t="s">
        <v>8</v>
      </c>
      <c r="Z40" s="4">
        <v>1</v>
      </c>
      <c r="AA40" s="5">
        <v>128</v>
      </c>
      <c r="AB40" s="5" t="s">
        <v>28</v>
      </c>
      <c r="AC40" t="s">
        <v>236</v>
      </c>
      <c r="AD40">
        <v>2017</v>
      </c>
      <c r="AE40">
        <v>6</v>
      </c>
      <c r="AF40">
        <v>2</v>
      </c>
      <c r="AG40" t="s">
        <v>30</v>
      </c>
      <c r="AH40" t="s">
        <v>30</v>
      </c>
      <c r="AJ40" t="s">
        <v>186</v>
      </c>
      <c r="AK40" t="s">
        <v>193</v>
      </c>
      <c r="AL40">
        <v>299058</v>
      </c>
      <c r="AM40">
        <v>6574520</v>
      </c>
      <c r="AN40" s="5">
        <v>299000</v>
      </c>
      <c r="AO40" s="5">
        <v>6575000</v>
      </c>
      <c r="AP40">
        <v>1</v>
      </c>
      <c r="AR40">
        <v>8</v>
      </c>
      <c r="AS40" t="s">
        <v>13</v>
      </c>
      <c r="AU40">
        <v>143507</v>
      </c>
      <c r="AW40" s="6" t="s">
        <v>195</v>
      </c>
      <c r="AX40">
        <v>1</v>
      </c>
      <c r="AY40" t="s">
        <v>196</v>
      </c>
      <c r="AZ40" t="s">
        <v>237</v>
      </c>
      <c r="BA40" t="s">
        <v>238</v>
      </c>
      <c r="BB40">
        <v>8</v>
      </c>
      <c r="BC40" t="s">
        <v>19</v>
      </c>
      <c r="BD40" t="s">
        <v>20</v>
      </c>
      <c r="BF40" s="7">
        <v>43111</v>
      </c>
      <c r="BG40" s="8" t="s">
        <v>21</v>
      </c>
      <c r="BI40">
        <v>3</v>
      </c>
      <c r="BJ40">
        <v>467656</v>
      </c>
      <c r="BL40" t="s">
        <v>239</v>
      </c>
      <c r="BN40" t="s">
        <v>240</v>
      </c>
      <c r="BX40">
        <v>473859</v>
      </c>
    </row>
    <row r="41" spans="1:76" x14ac:dyDescent="0.25">
      <c r="A41">
        <v>26177</v>
      </c>
      <c r="C41">
        <v>1</v>
      </c>
      <c r="D41">
        <v>1</v>
      </c>
      <c r="E41">
        <v>1</v>
      </c>
      <c r="F41" t="s">
        <v>0</v>
      </c>
      <c r="G41" t="s">
        <v>1</v>
      </c>
      <c r="H41" t="s">
        <v>428</v>
      </c>
      <c r="I41" t="s">
        <v>172</v>
      </c>
      <c r="K41">
        <v>1</v>
      </c>
      <c r="L41" t="s">
        <v>3</v>
      </c>
      <c r="M41">
        <v>143507</v>
      </c>
      <c r="N41" t="s">
        <v>186</v>
      </c>
      <c r="O41" t="s">
        <v>186</v>
      </c>
      <c r="P41" s="9" t="s">
        <v>173</v>
      </c>
      <c r="U41" t="s">
        <v>429</v>
      </c>
      <c r="V41" s="2">
        <v>1</v>
      </c>
      <c r="W41" t="s">
        <v>409</v>
      </c>
      <c r="X41" t="s">
        <v>410</v>
      </c>
      <c r="Y41" t="s">
        <v>411</v>
      </c>
      <c r="Z41" s="4">
        <v>11</v>
      </c>
      <c r="AA41" s="5">
        <v>1103</v>
      </c>
      <c r="AB41" s="5" t="s">
        <v>410</v>
      </c>
      <c r="AC41" t="s">
        <v>430</v>
      </c>
      <c r="AD41">
        <v>2017</v>
      </c>
      <c r="AE41">
        <v>9</v>
      </c>
      <c r="AF41">
        <v>15</v>
      </c>
      <c r="AG41" t="s">
        <v>431</v>
      </c>
      <c r="AH41" t="s">
        <v>431</v>
      </c>
      <c r="AJ41" t="s">
        <v>186</v>
      </c>
      <c r="AK41" t="s">
        <v>193</v>
      </c>
      <c r="AL41">
        <v>-34729</v>
      </c>
      <c r="AM41">
        <v>6576074</v>
      </c>
      <c r="AN41" s="5">
        <v>-35000</v>
      </c>
      <c r="AO41" s="5">
        <v>6577000</v>
      </c>
      <c r="AP41">
        <v>0</v>
      </c>
      <c r="AR41">
        <v>8</v>
      </c>
      <c r="AS41" t="s">
        <v>13</v>
      </c>
      <c r="AU41">
        <v>143507</v>
      </c>
      <c r="AW41" s="6" t="s">
        <v>195</v>
      </c>
      <c r="AX41">
        <v>1</v>
      </c>
      <c r="AY41" t="s">
        <v>196</v>
      </c>
      <c r="AZ41" t="s">
        <v>432</v>
      </c>
      <c r="BA41" t="s">
        <v>433</v>
      </c>
      <c r="BB41">
        <v>8</v>
      </c>
      <c r="BC41" t="s">
        <v>19</v>
      </c>
      <c r="BD41" t="s">
        <v>20</v>
      </c>
      <c r="BF41" s="7">
        <v>43181</v>
      </c>
      <c r="BG41" s="8" t="s">
        <v>21</v>
      </c>
      <c r="BI41">
        <v>3</v>
      </c>
      <c r="BJ41">
        <v>492852</v>
      </c>
      <c r="BL41" t="s">
        <v>434</v>
      </c>
      <c r="BN41" t="s">
        <v>435</v>
      </c>
      <c r="BX41">
        <v>26177</v>
      </c>
    </row>
    <row r="42" spans="1:76" x14ac:dyDescent="0.25">
      <c r="A42">
        <v>329032</v>
      </c>
      <c r="C42">
        <v>1</v>
      </c>
      <c r="F42" t="s">
        <v>0</v>
      </c>
      <c r="G42" t="s">
        <v>201</v>
      </c>
      <c r="H42" t="s">
        <v>202</v>
      </c>
      <c r="I42" t="s">
        <v>26</v>
      </c>
      <c r="K42">
        <v>1</v>
      </c>
      <c r="L42" t="s">
        <v>3</v>
      </c>
      <c r="M42">
        <v>143507</v>
      </c>
      <c r="N42" t="s">
        <v>186</v>
      </c>
      <c r="O42" t="s">
        <v>186</v>
      </c>
      <c r="U42" t="s">
        <v>188</v>
      </c>
      <c r="V42" s="2">
        <v>1</v>
      </c>
      <c r="W42" t="s">
        <v>6</v>
      </c>
      <c r="X42" t="s">
        <v>189</v>
      </c>
      <c r="Y42" s="3" t="s">
        <v>8</v>
      </c>
      <c r="Z42" s="4">
        <v>1</v>
      </c>
      <c r="AA42" s="5">
        <v>104</v>
      </c>
      <c r="AB42" s="5" t="s">
        <v>189</v>
      </c>
      <c r="AD42">
        <v>2018</v>
      </c>
      <c r="AE42">
        <v>9</v>
      </c>
      <c r="AF42">
        <v>28</v>
      </c>
      <c r="AG42" t="s">
        <v>203</v>
      </c>
      <c r="AH42" t="s">
        <v>203</v>
      </c>
      <c r="AJ42" t="s">
        <v>186</v>
      </c>
      <c r="AK42" t="s">
        <v>193</v>
      </c>
      <c r="AL42">
        <v>255877</v>
      </c>
      <c r="AM42">
        <v>6597623</v>
      </c>
      <c r="AN42" s="5">
        <v>255000</v>
      </c>
      <c r="AO42" s="5">
        <v>6597000</v>
      </c>
      <c r="AP42">
        <v>125</v>
      </c>
      <c r="AR42">
        <v>210</v>
      </c>
      <c r="AS42" t="s">
        <v>204</v>
      </c>
      <c r="AT42" s="7"/>
      <c r="AU42">
        <v>143507</v>
      </c>
      <c r="AW42" s="6" t="s">
        <v>195</v>
      </c>
      <c r="AX42">
        <v>1</v>
      </c>
      <c r="AY42" t="s">
        <v>196</v>
      </c>
      <c r="AZ42" t="s">
        <v>205</v>
      </c>
      <c r="BA42" t="s">
        <v>206</v>
      </c>
      <c r="BB42">
        <v>210</v>
      </c>
      <c r="BC42" t="s">
        <v>207</v>
      </c>
      <c r="BD42" t="s">
        <v>208</v>
      </c>
      <c r="BF42" s="7">
        <v>43405.3451726852</v>
      </c>
      <c r="BG42" s="8" t="s">
        <v>21</v>
      </c>
      <c r="BI42">
        <v>5</v>
      </c>
      <c r="BJ42">
        <v>310215</v>
      </c>
      <c r="BL42" t="s">
        <v>209</v>
      </c>
      <c r="BX42">
        <v>329032</v>
      </c>
    </row>
    <row r="43" spans="1:76" x14ac:dyDescent="0.25">
      <c r="A43">
        <v>333608</v>
      </c>
      <c r="C43">
        <v>1</v>
      </c>
      <c r="D43">
        <v>1</v>
      </c>
      <c r="E43">
        <v>1</v>
      </c>
      <c r="F43" t="s">
        <v>0</v>
      </c>
      <c r="G43" t="s">
        <v>24</v>
      </c>
      <c r="H43" t="s">
        <v>210</v>
      </c>
      <c r="I43" t="s">
        <v>26</v>
      </c>
      <c r="K43">
        <v>1</v>
      </c>
      <c r="L43" t="s">
        <v>3</v>
      </c>
      <c r="M43">
        <v>143507</v>
      </c>
      <c r="N43" t="s">
        <v>186</v>
      </c>
      <c r="O43" t="s">
        <v>186</v>
      </c>
      <c r="U43" t="s">
        <v>211</v>
      </c>
      <c r="V43" s="2">
        <v>1</v>
      </c>
      <c r="W43" t="s">
        <v>6</v>
      </c>
      <c r="X43" t="s">
        <v>189</v>
      </c>
      <c r="Y43" s="3" t="s">
        <v>8</v>
      </c>
      <c r="Z43" s="4">
        <v>1</v>
      </c>
      <c r="AA43" s="5">
        <v>104</v>
      </c>
      <c r="AB43" s="5" t="s">
        <v>189</v>
      </c>
      <c r="AC43" t="s">
        <v>212</v>
      </c>
      <c r="AD43">
        <v>2018</v>
      </c>
      <c r="AE43">
        <v>9</v>
      </c>
      <c r="AF43">
        <v>24</v>
      </c>
      <c r="AG43" t="s">
        <v>213</v>
      </c>
      <c r="AJ43" t="s">
        <v>186</v>
      </c>
      <c r="AK43" t="s">
        <v>193</v>
      </c>
      <c r="AL43">
        <v>256685</v>
      </c>
      <c r="AM43">
        <v>6596920</v>
      </c>
      <c r="AN43" s="5">
        <v>257000</v>
      </c>
      <c r="AO43" s="5">
        <v>6597000</v>
      </c>
      <c r="AP43">
        <v>30</v>
      </c>
      <c r="AR43">
        <v>1010</v>
      </c>
      <c r="AT43" s="7" t="s">
        <v>214</v>
      </c>
      <c r="AU43">
        <v>143507</v>
      </c>
      <c r="AW43" s="6" t="s">
        <v>195</v>
      </c>
      <c r="AX43">
        <v>1</v>
      </c>
      <c r="AY43" t="s">
        <v>196</v>
      </c>
      <c r="AZ43" t="s">
        <v>215</v>
      </c>
      <c r="BA43" t="s">
        <v>216</v>
      </c>
      <c r="BB43">
        <v>1010</v>
      </c>
      <c r="BC43" t="s">
        <v>34</v>
      </c>
      <c r="BD43" t="s">
        <v>35</v>
      </c>
      <c r="BF43" s="7">
        <v>43713.546527777798</v>
      </c>
      <c r="BG43" s="8" t="s">
        <v>21</v>
      </c>
      <c r="BI43">
        <v>6</v>
      </c>
      <c r="BJ43">
        <v>194148</v>
      </c>
      <c r="BL43" t="s">
        <v>217</v>
      </c>
      <c r="BX43">
        <v>333608</v>
      </c>
    </row>
    <row r="44" spans="1:76" x14ac:dyDescent="0.25">
      <c r="A44">
        <v>465789</v>
      </c>
      <c r="C44">
        <v>1</v>
      </c>
      <c r="D44">
        <v>1</v>
      </c>
      <c r="E44">
        <v>1</v>
      </c>
      <c r="F44" t="s">
        <v>0</v>
      </c>
      <c r="G44" t="s">
        <v>24</v>
      </c>
      <c r="H44" t="s">
        <v>25</v>
      </c>
      <c r="I44" t="s">
        <v>26</v>
      </c>
      <c r="K44">
        <v>1</v>
      </c>
      <c r="L44" t="s">
        <v>3</v>
      </c>
      <c r="M44">
        <v>103332</v>
      </c>
      <c r="N44" t="s">
        <v>4</v>
      </c>
      <c r="O44" t="s">
        <v>4</v>
      </c>
      <c r="U44" t="s">
        <v>27</v>
      </c>
      <c r="V44" s="2">
        <v>1</v>
      </c>
      <c r="W44" t="s">
        <v>6</v>
      </c>
      <c r="X44" t="s">
        <v>28</v>
      </c>
      <c r="Y44" s="3" t="s">
        <v>8</v>
      </c>
      <c r="Z44" s="4">
        <v>1</v>
      </c>
      <c r="AA44" s="5">
        <v>128</v>
      </c>
      <c r="AB44" s="5" t="s">
        <v>28</v>
      </c>
      <c r="AC44" t="s">
        <v>29</v>
      </c>
      <c r="AD44">
        <v>2018</v>
      </c>
      <c r="AE44">
        <v>6</v>
      </c>
      <c r="AF44">
        <v>17</v>
      </c>
      <c r="AG44" t="s">
        <v>30</v>
      </c>
      <c r="AJ44" t="s">
        <v>4</v>
      </c>
      <c r="AK44" t="s">
        <v>12</v>
      </c>
      <c r="AL44">
        <v>293225</v>
      </c>
      <c r="AM44">
        <v>6593223</v>
      </c>
      <c r="AN44" s="5">
        <v>293000</v>
      </c>
      <c r="AO44" s="5">
        <v>6593000</v>
      </c>
      <c r="AP44">
        <v>10</v>
      </c>
      <c r="AR44">
        <v>1010</v>
      </c>
      <c r="AT44" s="7" t="s">
        <v>31</v>
      </c>
      <c r="AU44">
        <v>103332</v>
      </c>
      <c r="AV44" t="s">
        <v>4</v>
      </c>
      <c r="AW44" s="6" t="s">
        <v>15</v>
      </c>
      <c r="AX44">
        <v>1</v>
      </c>
      <c r="AY44" t="s">
        <v>16</v>
      </c>
      <c r="AZ44" t="s">
        <v>32</v>
      </c>
      <c r="BA44" t="s">
        <v>33</v>
      </c>
      <c r="BB44">
        <v>1010</v>
      </c>
      <c r="BC44" t="s">
        <v>34</v>
      </c>
      <c r="BD44" t="s">
        <v>35</v>
      </c>
      <c r="BF44" s="7">
        <v>43713.546527777798</v>
      </c>
      <c r="BG44" s="8" t="s">
        <v>21</v>
      </c>
      <c r="BI44">
        <v>6</v>
      </c>
      <c r="BJ44">
        <v>158673</v>
      </c>
      <c r="BL44" t="s">
        <v>36</v>
      </c>
      <c r="BX44">
        <v>465789</v>
      </c>
    </row>
    <row r="45" spans="1:76" x14ac:dyDescent="0.25">
      <c r="A45">
        <v>317839</v>
      </c>
      <c r="C45">
        <v>1</v>
      </c>
      <c r="D45">
        <v>1</v>
      </c>
      <c r="E45">
        <v>1</v>
      </c>
      <c r="F45" t="s">
        <v>0</v>
      </c>
      <c r="G45" t="s">
        <v>24</v>
      </c>
      <c r="H45" t="s">
        <v>63</v>
      </c>
      <c r="I45" s="1" t="str">
        <f>HYPERLINK(AT45,"Foto")</f>
        <v>Foto</v>
      </c>
      <c r="K45">
        <v>1</v>
      </c>
      <c r="L45" t="s">
        <v>3</v>
      </c>
      <c r="M45">
        <v>103332</v>
      </c>
      <c r="N45" t="s">
        <v>4</v>
      </c>
      <c r="O45" t="s">
        <v>4</v>
      </c>
      <c r="U45" t="s">
        <v>64</v>
      </c>
      <c r="V45" s="2">
        <v>1</v>
      </c>
      <c r="W45" t="s">
        <v>6</v>
      </c>
      <c r="X45" t="s">
        <v>54</v>
      </c>
      <c r="Y45" s="3" t="s">
        <v>55</v>
      </c>
      <c r="Z45" s="4">
        <v>2</v>
      </c>
      <c r="AA45" s="5">
        <v>219</v>
      </c>
      <c r="AB45" t="s">
        <v>54</v>
      </c>
      <c r="AC45" t="s">
        <v>65</v>
      </c>
      <c r="AD45">
        <v>2019</v>
      </c>
      <c r="AE45">
        <v>5</v>
      </c>
      <c r="AF45">
        <v>19</v>
      </c>
      <c r="AG45" t="s">
        <v>66</v>
      </c>
      <c r="AJ45" t="s">
        <v>4</v>
      </c>
      <c r="AK45" t="s">
        <v>12</v>
      </c>
      <c r="AL45">
        <v>253879</v>
      </c>
      <c r="AM45">
        <v>6647476</v>
      </c>
      <c r="AN45" s="5">
        <v>253000</v>
      </c>
      <c r="AO45" s="5">
        <v>6647000</v>
      </c>
      <c r="AP45">
        <v>25</v>
      </c>
      <c r="AR45">
        <v>1010</v>
      </c>
      <c r="AT45" s="7" t="s">
        <v>67</v>
      </c>
      <c r="AU45">
        <v>103332</v>
      </c>
      <c r="AV45" t="s">
        <v>4</v>
      </c>
      <c r="AW45" s="6" t="s">
        <v>15</v>
      </c>
      <c r="AX45">
        <v>1</v>
      </c>
      <c r="AY45" t="s">
        <v>16</v>
      </c>
      <c r="AZ45" t="s">
        <v>68</v>
      </c>
      <c r="BA45" t="s">
        <v>69</v>
      </c>
      <c r="BB45">
        <v>1010</v>
      </c>
      <c r="BC45" t="s">
        <v>34</v>
      </c>
      <c r="BD45" t="s">
        <v>35</v>
      </c>
      <c r="BE45">
        <v>1</v>
      </c>
      <c r="BF45" s="7">
        <v>43606.968321759297</v>
      </c>
      <c r="BG45" s="8" t="s">
        <v>21</v>
      </c>
      <c r="BI45">
        <v>6</v>
      </c>
      <c r="BJ45">
        <v>199831</v>
      </c>
      <c r="BL45" t="s">
        <v>70</v>
      </c>
      <c r="BX45">
        <v>317839</v>
      </c>
    </row>
    <row r="46" spans="1:76" x14ac:dyDescent="0.25">
      <c r="A46">
        <v>375572</v>
      </c>
      <c r="C46">
        <v>1</v>
      </c>
      <c r="D46">
        <v>1</v>
      </c>
      <c r="E46">
        <v>1</v>
      </c>
      <c r="F46" t="s">
        <v>0</v>
      </c>
      <c r="G46" t="s">
        <v>24</v>
      </c>
      <c r="H46" t="s">
        <v>283</v>
      </c>
      <c r="I46" t="s">
        <v>26</v>
      </c>
      <c r="K46">
        <v>1</v>
      </c>
      <c r="L46" t="s">
        <v>3</v>
      </c>
      <c r="M46">
        <v>143507</v>
      </c>
      <c r="N46" t="s">
        <v>186</v>
      </c>
      <c r="O46" t="s">
        <v>186</v>
      </c>
      <c r="U46" t="s">
        <v>284</v>
      </c>
      <c r="V46" s="2">
        <v>1</v>
      </c>
      <c r="W46" t="s">
        <v>285</v>
      </c>
      <c r="X46" t="s">
        <v>285</v>
      </c>
      <c r="Y46" s="3" t="s">
        <v>55</v>
      </c>
      <c r="Z46" s="4">
        <v>2</v>
      </c>
      <c r="AA46" s="5">
        <v>301</v>
      </c>
      <c r="AB46" s="5" t="s">
        <v>285</v>
      </c>
      <c r="AC46" t="s">
        <v>286</v>
      </c>
      <c r="AD46">
        <v>2019</v>
      </c>
      <c r="AE46">
        <v>8</v>
      </c>
      <c r="AF46">
        <v>6</v>
      </c>
      <c r="AG46" t="s">
        <v>287</v>
      </c>
      <c r="AJ46" t="s">
        <v>186</v>
      </c>
      <c r="AK46" t="s">
        <v>193</v>
      </c>
      <c r="AL46">
        <v>262452</v>
      </c>
      <c r="AM46">
        <v>6648915</v>
      </c>
      <c r="AN46" s="5">
        <v>263000</v>
      </c>
      <c r="AO46" s="5">
        <v>6649000</v>
      </c>
      <c r="AP46">
        <v>300</v>
      </c>
      <c r="AR46">
        <v>1010</v>
      </c>
      <c r="AT46" s="7" t="s">
        <v>288</v>
      </c>
      <c r="AU46">
        <v>143507</v>
      </c>
      <c r="AW46" s="6" t="s">
        <v>195</v>
      </c>
      <c r="AX46">
        <v>1</v>
      </c>
      <c r="AY46" t="s">
        <v>196</v>
      </c>
      <c r="AZ46" t="s">
        <v>289</v>
      </c>
      <c r="BA46" t="s">
        <v>290</v>
      </c>
      <c r="BB46">
        <v>1010</v>
      </c>
      <c r="BC46" t="s">
        <v>34</v>
      </c>
      <c r="BD46" t="s">
        <v>35</v>
      </c>
      <c r="BF46" s="7">
        <v>43866.446273148104</v>
      </c>
      <c r="BG46" s="8" t="s">
        <v>21</v>
      </c>
      <c r="BI46">
        <v>6</v>
      </c>
      <c r="BJ46">
        <v>230761</v>
      </c>
      <c r="BL46" t="s">
        <v>291</v>
      </c>
      <c r="BX46">
        <v>375572</v>
      </c>
    </row>
    <row r="47" spans="1:76" x14ac:dyDescent="0.25">
      <c r="A47">
        <v>260201</v>
      </c>
      <c r="C47">
        <v>1</v>
      </c>
      <c r="D47">
        <v>1</v>
      </c>
      <c r="E47">
        <v>1</v>
      </c>
      <c r="F47" t="s">
        <v>0</v>
      </c>
      <c r="G47" t="s">
        <v>24</v>
      </c>
      <c r="H47" t="s">
        <v>93</v>
      </c>
      <c r="I47" t="s">
        <v>26</v>
      </c>
      <c r="K47">
        <v>1</v>
      </c>
      <c r="L47" t="s">
        <v>3</v>
      </c>
      <c r="M47">
        <v>103332</v>
      </c>
      <c r="N47" t="s">
        <v>4</v>
      </c>
      <c r="O47" t="s">
        <v>4</v>
      </c>
      <c r="U47" t="s">
        <v>94</v>
      </c>
      <c r="V47" s="2">
        <v>1</v>
      </c>
      <c r="W47" t="s">
        <v>6</v>
      </c>
      <c r="X47" t="s">
        <v>95</v>
      </c>
      <c r="Y47" t="s">
        <v>74</v>
      </c>
      <c r="Z47" s="4">
        <v>6</v>
      </c>
      <c r="AA47" s="5">
        <v>612</v>
      </c>
      <c r="AB47" s="5" t="s">
        <v>95</v>
      </c>
      <c r="AC47" t="s">
        <v>96</v>
      </c>
      <c r="AD47">
        <v>2019</v>
      </c>
      <c r="AE47">
        <v>10</v>
      </c>
      <c r="AF47">
        <v>26</v>
      </c>
      <c r="AG47" t="s">
        <v>97</v>
      </c>
      <c r="AJ47" t="s">
        <v>4</v>
      </c>
      <c r="AK47" t="s">
        <v>12</v>
      </c>
      <c r="AL47">
        <v>239035</v>
      </c>
      <c r="AM47">
        <v>6667896</v>
      </c>
      <c r="AN47" s="5">
        <v>239000</v>
      </c>
      <c r="AO47" s="5">
        <v>6667000</v>
      </c>
      <c r="AP47">
        <v>5</v>
      </c>
      <c r="AR47">
        <v>1010</v>
      </c>
      <c r="AS47" t="s">
        <v>98</v>
      </c>
      <c r="AT47" s="7" t="s">
        <v>99</v>
      </c>
      <c r="AU47">
        <v>103332</v>
      </c>
      <c r="AV47" t="s">
        <v>4</v>
      </c>
      <c r="AW47" s="6" t="s">
        <v>15</v>
      </c>
      <c r="AX47">
        <v>1</v>
      </c>
      <c r="AY47" t="s">
        <v>16</v>
      </c>
      <c r="AZ47" t="s">
        <v>100</v>
      </c>
      <c r="BA47" t="s">
        <v>101</v>
      </c>
      <c r="BB47">
        <v>1010</v>
      </c>
      <c r="BC47" t="s">
        <v>34</v>
      </c>
      <c r="BD47" t="s">
        <v>35</v>
      </c>
      <c r="BF47" s="7">
        <v>43943.717326388898</v>
      </c>
      <c r="BG47" s="8" t="s">
        <v>21</v>
      </c>
      <c r="BI47">
        <v>6</v>
      </c>
      <c r="BJ47">
        <v>221558</v>
      </c>
      <c r="BL47" t="s">
        <v>102</v>
      </c>
      <c r="BX47">
        <v>260201</v>
      </c>
    </row>
    <row r="48" spans="1:76" x14ac:dyDescent="0.25">
      <c r="A48">
        <v>107850</v>
      </c>
      <c r="C48">
        <v>1</v>
      </c>
      <c r="D48">
        <v>1</v>
      </c>
      <c r="E48">
        <v>1</v>
      </c>
      <c r="F48" t="s">
        <v>0</v>
      </c>
      <c r="G48" t="s">
        <v>24</v>
      </c>
      <c r="H48" t="s">
        <v>140</v>
      </c>
      <c r="I48" s="1" t="str">
        <f>HYPERLINK(AT48,"Foto")</f>
        <v>Foto</v>
      </c>
      <c r="K48">
        <v>1</v>
      </c>
      <c r="L48" t="s">
        <v>3</v>
      </c>
      <c r="M48">
        <v>103332</v>
      </c>
      <c r="N48" t="s">
        <v>4</v>
      </c>
      <c r="O48" t="s">
        <v>4</v>
      </c>
      <c r="U48" t="s">
        <v>141</v>
      </c>
      <c r="V48" s="2">
        <v>1</v>
      </c>
      <c r="W48" t="s">
        <v>142</v>
      </c>
      <c r="X48" t="s">
        <v>143</v>
      </c>
      <c r="Y48" t="s">
        <v>144</v>
      </c>
      <c r="Z48" s="4">
        <v>15</v>
      </c>
      <c r="AA48" s="5">
        <v>1504</v>
      </c>
      <c r="AB48" t="s">
        <v>143</v>
      </c>
      <c r="AC48" t="s">
        <v>145</v>
      </c>
      <c r="AD48">
        <v>2019</v>
      </c>
      <c r="AE48">
        <v>5</v>
      </c>
      <c r="AF48">
        <v>4</v>
      </c>
      <c r="AG48" t="s">
        <v>146</v>
      </c>
      <c r="AJ48" t="s">
        <v>4</v>
      </c>
      <c r="AK48" t="s">
        <v>12</v>
      </c>
      <c r="AL48">
        <v>55814</v>
      </c>
      <c r="AM48">
        <v>6955084</v>
      </c>
      <c r="AN48" s="5">
        <v>55000</v>
      </c>
      <c r="AO48" s="5">
        <v>6955000</v>
      </c>
      <c r="AP48">
        <v>10</v>
      </c>
      <c r="AR48">
        <v>1010</v>
      </c>
      <c r="AS48" t="s">
        <v>147</v>
      </c>
      <c r="AT48" s="7" t="s">
        <v>148</v>
      </c>
      <c r="AU48">
        <v>103332</v>
      </c>
      <c r="AV48" t="s">
        <v>4</v>
      </c>
      <c r="AW48" s="6" t="s">
        <v>15</v>
      </c>
      <c r="AX48">
        <v>1</v>
      </c>
      <c r="AY48" t="s">
        <v>16</v>
      </c>
      <c r="AZ48" t="s">
        <v>149</v>
      </c>
      <c r="BA48" t="s">
        <v>150</v>
      </c>
      <c r="BB48">
        <v>1010</v>
      </c>
      <c r="BC48" t="s">
        <v>34</v>
      </c>
      <c r="BD48" t="s">
        <v>35</v>
      </c>
      <c r="BE48">
        <v>1</v>
      </c>
      <c r="BF48" s="7">
        <v>43589.763321759303</v>
      </c>
      <c r="BG48" s="8" t="s">
        <v>21</v>
      </c>
      <c r="BI48">
        <v>6</v>
      </c>
      <c r="BJ48">
        <v>197071</v>
      </c>
      <c r="BL48" t="s">
        <v>151</v>
      </c>
      <c r="BX48">
        <v>107850</v>
      </c>
    </row>
    <row r="49" spans="1:76" x14ac:dyDescent="0.25">
      <c r="A49">
        <v>171986</v>
      </c>
      <c r="C49">
        <v>1</v>
      </c>
      <c r="D49">
        <v>1</v>
      </c>
      <c r="E49">
        <v>1</v>
      </c>
      <c r="F49" t="s">
        <v>0</v>
      </c>
      <c r="G49" t="s">
        <v>24</v>
      </c>
      <c r="H49" t="s">
        <v>161</v>
      </c>
      <c r="I49" t="s">
        <v>26</v>
      </c>
      <c r="K49">
        <v>1</v>
      </c>
      <c r="L49" t="s">
        <v>3</v>
      </c>
      <c r="M49">
        <v>103332</v>
      </c>
      <c r="N49" t="s">
        <v>4</v>
      </c>
      <c r="O49" t="s">
        <v>4</v>
      </c>
      <c r="U49" t="s">
        <v>162</v>
      </c>
      <c r="V49" s="2">
        <v>1</v>
      </c>
      <c r="W49" t="s">
        <v>142</v>
      </c>
      <c r="X49" t="s">
        <v>163</v>
      </c>
      <c r="Y49" t="s">
        <v>144</v>
      </c>
      <c r="Z49" s="4">
        <v>15</v>
      </c>
      <c r="AA49" s="5">
        <v>1560</v>
      </c>
      <c r="AB49" s="5" t="s">
        <v>163</v>
      </c>
      <c r="AC49" t="s">
        <v>164</v>
      </c>
      <c r="AD49">
        <v>2019</v>
      </c>
      <c r="AE49">
        <v>4</v>
      </c>
      <c r="AF49">
        <v>30</v>
      </c>
      <c r="AG49" t="s">
        <v>165</v>
      </c>
      <c r="AJ49" t="s">
        <v>4</v>
      </c>
      <c r="AK49" t="s">
        <v>12</v>
      </c>
      <c r="AL49">
        <v>154749</v>
      </c>
      <c r="AM49">
        <v>6994787</v>
      </c>
      <c r="AN49" s="5">
        <v>155000</v>
      </c>
      <c r="AO49" s="5">
        <v>6995000</v>
      </c>
      <c r="AP49">
        <v>5</v>
      </c>
      <c r="AR49">
        <v>1010</v>
      </c>
      <c r="AT49" s="7" t="s">
        <v>166</v>
      </c>
      <c r="AU49">
        <v>103332</v>
      </c>
      <c r="AV49" t="s">
        <v>4</v>
      </c>
      <c r="AW49" s="6" t="s">
        <v>15</v>
      </c>
      <c r="AX49">
        <v>1</v>
      </c>
      <c r="AY49" t="s">
        <v>16</v>
      </c>
      <c r="AZ49" t="s">
        <v>167</v>
      </c>
      <c r="BA49" t="s">
        <v>168</v>
      </c>
      <c r="BB49">
        <v>1010</v>
      </c>
      <c r="BC49" t="s">
        <v>34</v>
      </c>
      <c r="BD49" t="s">
        <v>35</v>
      </c>
      <c r="BF49" s="7">
        <v>43713.546527777798</v>
      </c>
      <c r="BG49" s="8" t="s">
        <v>21</v>
      </c>
      <c r="BI49">
        <v>6</v>
      </c>
      <c r="BJ49">
        <v>200688</v>
      </c>
      <c r="BL49" t="s">
        <v>169</v>
      </c>
      <c r="BX49">
        <v>171986</v>
      </c>
    </row>
    <row r="50" spans="1:76" x14ac:dyDescent="0.25">
      <c r="A50">
        <v>331733</v>
      </c>
      <c r="C50">
        <v>1</v>
      </c>
      <c r="D50">
        <v>1</v>
      </c>
      <c r="E50">
        <v>1</v>
      </c>
      <c r="F50" t="s">
        <v>0</v>
      </c>
      <c r="G50" t="s">
        <v>24</v>
      </c>
      <c r="H50" t="s">
        <v>218</v>
      </c>
      <c r="I50" s="1" t="str">
        <f>HYPERLINK(AT50,"Foto")</f>
        <v>Foto</v>
      </c>
      <c r="K50">
        <v>1</v>
      </c>
      <c r="L50" t="s">
        <v>3</v>
      </c>
      <c r="M50">
        <v>143507</v>
      </c>
      <c r="N50" t="s">
        <v>186</v>
      </c>
      <c r="O50" t="s">
        <v>186</v>
      </c>
      <c r="U50" t="s">
        <v>219</v>
      </c>
      <c r="V50" s="2">
        <v>1</v>
      </c>
      <c r="W50" t="s">
        <v>6</v>
      </c>
      <c r="X50" t="s">
        <v>189</v>
      </c>
      <c r="Y50" s="3" t="s">
        <v>8</v>
      </c>
      <c r="Z50" s="4">
        <v>1</v>
      </c>
      <c r="AA50" s="5">
        <v>104</v>
      </c>
      <c r="AB50" s="5" t="s">
        <v>189</v>
      </c>
      <c r="AC50" t="s">
        <v>220</v>
      </c>
      <c r="AD50">
        <v>2020</v>
      </c>
      <c r="AE50">
        <v>8</v>
      </c>
      <c r="AF50">
        <v>20</v>
      </c>
      <c r="AG50" t="s">
        <v>221</v>
      </c>
      <c r="AJ50" t="s">
        <v>186</v>
      </c>
      <c r="AK50" t="s">
        <v>193</v>
      </c>
      <c r="AL50">
        <v>256322</v>
      </c>
      <c r="AM50">
        <v>6598782</v>
      </c>
      <c r="AN50" s="5">
        <v>257000</v>
      </c>
      <c r="AO50" s="5">
        <v>6599000</v>
      </c>
      <c r="AP50">
        <v>20</v>
      </c>
      <c r="AR50">
        <v>1010</v>
      </c>
      <c r="AT50" s="7" t="s">
        <v>222</v>
      </c>
      <c r="AU50">
        <v>143507</v>
      </c>
      <c r="AW50" s="6" t="s">
        <v>195</v>
      </c>
      <c r="AX50">
        <v>1</v>
      </c>
      <c r="AY50" t="s">
        <v>196</v>
      </c>
      <c r="AZ50" t="s">
        <v>223</v>
      </c>
      <c r="BA50" t="s">
        <v>224</v>
      </c>
      <c r="BB50">
        <v>1010</v>
      </c>
      <c r="BC50" t="s">
        <v>34</v>
      </c>
      <c r="BD50" t="s">
        <v>35</v>
      </c>
      <c r="BE50">
        <v>1</v>
      </c>
      <c r="BF50" s="7">
        <v>44063.903715277796</v>
      </c>
      <c r="BG50" s="8" t="s">
        <v>21</v>
      </c>
      <c r="BI50">
        <v>6</v>
      </c>
      <c r="BJ50">
        <v>246448</v>
      </c>
      <c r="BL50" t="s">
        <v>225</v>
      </c>
      <c r="BX50">
        <v>331733</v>
      </c>
    </row>
    <row r="51" spans="1:76" x14ac:dyDescent="0.25">
      <c r="A51">
        <v>471214</v>
      </c>
      <c r="C51">
        <v>1</v>
      </c>
      <c r="D51">
        <v>1</v>
      </c>
      <c r="E51">
        <v>1</v>
      </c>
      <c r="F51" t="s">
        <v>0</v>
      </c>
      <c r="G51" t="s">
        <v>24</v>
      </c>
      <c r="H51" t="s">
        <v>37</v>
      </c>
      <c r="I51" t="s">
        <v>26</v>
      </c>
      <c r="K51">
        <v>1</v>
      </c>
      <c r="L51" t="s">
        <v>3</v>
      </c>
      <c r="M51">
        <v>103332</v>
      </c>
      <c r="N51" t="s">
        <v>4</v>
      </c>
      <c r="O51" t="s">
        <v>4</v>
      </c>
      <c r="U51" t="s">
        <v>38</v>
      </c>
      <c r="V51" s="2">
        <v>1</v>
      </c>
      <c r="W51" t="s">
        <v>6</v>
      </c>
      <c r="X51" t="s">
        <v>28</v>
      </c>
      <c r="Y51" s="3" t="s">
        <v>8</v>
      </c>
      <c r="Z51" s="4">
        <v>1</v>
      </c>
      <c r="AA51" s="5">
        <v>128</v>
      </c>
      <c r="AB51" s="5" t="s">
        <v>28</v>
      </c>
      <c r="AC51" t="s">
        <v>39</v>
      </c>
      <c r="AD51">
        <v>2020</v>
      </c>
      <c r="AE51">
        <v>5</v>
      </c>
      <c r="AF51">
        <v>10</v>
      </c>
      <c r="AG51" t="s">
        <v>30</v>
      </c>
      <c r="AJ51" t="s">
        <v>4</v>
      </c>
      <c r="AK51" t="s">
        <v>12</v>
      </c>
      <c r="AL51">
        <v>296644</v>
      </c>
      <c r="AM51">
        <v>6582508</v>
      </c>
      <c r="AN51" s="5">
        <v>297000</v>
      </c>
      <c r="AO51" s="5">
        <v>6583000</v>
      </c>
      <c r="AP51">
        <v>10</v>
      </c>
      <c r="AR51">
        <v>1010</v>
      </c>
      <c r="AT51" s="7" t="s">
        <v>40</v>
      </c>
      <c r="AU51">
        <v>103332</v>
      </c>
      <c r="AV51" t="s">
        <v>4</v>
      </c>
      <c r="AW51" s="6" t="s">
        <v>15</v>
      </c>
      <c r="AX51">
        <v>1</v>
      </c>
      <c r="AY51" t="s">
        <v>16</v>
      </c>
      <c r="AZ51" t="s">
        <v>41</v>
      </c>
      <c r="BA51" t="s">
        <v>42</v>
      </c>
      <c r="BB51">
        <v>1010</v>
      </c>
      <c r="BC51" t="s">
        <v>34</v>
      </c>
      <c r="BD51" t="s">
        <v>35</v>
      </c>
      <c r="BF51" s="7">
        <v>43962.771805555603</v>
      </c>
      <c r="BG51" s="8" t="s">
        <v>21</v>
      </c>
      <c r="BI51">
        <v>6</v>
      </c>
      <c r="BJ51">
        <v>235920</v>
      </c>
      <c r="BL51" t="s">
        <v>43</v>
      </c>
      <c r="BX51">
        <v>471214</v>
      </c>
    </row>
    <row r="52" spans="1:76" x14ac:dyDescent="0.25">
      <c r="A52">
        <v>223924</v>
      </c>
      <c r="C52">
        <v>1</v>
      </c>
      <c r="F52" t="s">
        <v>0</v>
      </c>
      <c r="G52" t="s">
        <v>24</v>
      </c>
      <c r="H52" t="s">
        <v>325</v>
      </c>
      <c r="I52" s="1" t="str">
        <f>HYPERLINK(AT52,"Foto")</f>
        <v>Foto</v>
      </c>
      <c r="K52">
        <v>1</v>
      </c>
      <c r="L52" t="s">
        <v>3</v>
      </c>
      <c r="M52">
        <v>143507</v>
      </c>
      <c r="N52" t="s">
        <v>186</v>
      </c>
      <c r="O52" t="s">
        <v>186</v>
      </c>
      <c r="U52" t="s">
        <v>311</v>
      </c>
      <c r="V52" s="2">
        <v>1</v>
      </c>
      <c r="W52" t="s">
        <v>6</v>
      </c>
      <c r="X52" t="s">
        <v>73</v>
      </c>
      <c r="Y52" t="s">
        <v>74</v>
      </c>
      <c r="Z52" s="4">
        <v>6</v>
      </c>
      <c r="AA52" s="5">
        <v>602</v>
      </c>
      <c r="AB52" s="5" t="s">
        <v>73</v>
      </c>
      <c r="AC52" t="s">
        <v>326</v>
      </c>
      <c r="AD52">
        <v>2020</v>
      </c>
      <c r="AE52">
        <v>6</v>
      </c>
      <c r="AF52">
        <v>11</v>
      </c>
      <c r="AG52" t="s">
        <v>327</v>
      </c>
      <c r="AJ52" t="s">
        <v>186</v>
      </c>
      <c r="AK52" t="s">
        <v>193</v>
      </c>
      <c r="AL52">
        <v>227048</v>
      </c>
      <c r="AM52">
        <v>6632756</v>
      </c>
      <c r="AN52" s="5">
        <v>227000</v>
      </c>
      <c r="AO52" s="5">
        <v>6633000</v>
      </c>
      <c r="AP52">
        <v>28</v>
      </c>
      <c r="AR52">
        <v>1010</v>
      </c>
      <c r="AT52" s="7" t="s">
        <v>328</v>
      </c>
      <c r="AU52">
        <v>143507</v>
      </c>
      <c r="AW52" s="6" t="s">
        <v>195</v>
      </c>
      <c r="AX52">
        <v>1</v>
      </c>
      <c r="AY52" t="s">
        <v>196</v>
      </c>
      <c r="AZ52" t="s">
        <v>329</v>
      </c>
      <c r="BA52" t="s">
        <v>330</v>
      </c>
      <c r="BB52">
        <v>1010</v>
      </c>
      <c r="BC52" t="s">
        <v>34</v>
      </c>
      <c r="BD52" t="s">
        <v>35</v>
      </c>
      <c r="BE52">
        <v>1</v>
      </c>
      <c r="BF52" s="7">
        <v>43994.484386574099</v>
      </c>
      <c r="BG52" s="8" t="s">
        <v>21</v>
      </c>
      <c r="BI52">
        <v>6</v>
      </c>
      <c r="BJ52">
        <v>238818</v>
      </c>
      <c r="BL52" t="s">
        <v>331</v>
      </c>
      <c r="BX52">
        <v>223924</v>
      </c>
    </row>
    <row r="53" spans="1:76" x14ac:dyDescent="0.25">
      <c r="A53">
        <v>302930</v>
      </c>
      <c r="C53">
        <v>1</v>
      </c>
      <c r="D53">
        <v>1</v>
      </c>
      <c r="E53">
        <v>1</v>
      </c>
      <c r="F53" t="s">
        <v>0</v>
      </c>
      <c r="G53" t="s">
        <v>24</v>
      </c>
      <c r="H53" t="s">
        <v>52</v>
      </c>
      <c r="I53" t="s">
        <v>26</v>
      </c>
      <c r="K53">
        <v>1</v>
      </c>
      <c r="L53" t="s">
        <v>3</v>
      </c>
      <c r="M53">
        <v>103332</v>
      </c>
      <c r="N53" t="s">
        <v>4</v>
      </c>
      <c r="O53" t="s">
        <v>4</v>
      </c>
      <c r="U53" t="s">
        <v>53</v>
      </c>
      <c r="V53" s="2">
        <v>1</v>
      </c>
      <c r="W53" t="s">
        <v>6</v>
      </c>
      <c r="X53" t="s">
        <v>54</v>
      </c>
      <c r="Y53" s="3" t="s">
        <v>55</v>
      </c>
      <c r="Z53" s="4">
        <v>2</v>
      </c>
      <c r="AA53" s="5">
        <v>219</v>
      </c>
      <c r="AB53" t="s">
        <v>54</v>
      </c>
      <c r="AC53" t="s">
        <v>56</v>
      </c>
      <c r="AD53">
        <v>2021</v>
      </c>
      <c r="AE53">
        <v>5</v>
      </c>
      <c r="AF53">
        <v>28</v>
      </c>
      <c r="AG53" t="s">
        <v>57</v>
      </c>
      <c r="AJ53" t="s">
        <v>4</v>
      </c>
      <c r="AK53" t="s">
        <v>12</v>
      </c>
      <c r="AL53">
        <v>250325</v>
      </c>
      <c r="AM53">
        <v>6649241</v>
      </c>
      <c r="AN53" s="5">
        <v>251000</v>
      </c>
      <c r="AO53" s="5">
        <v>6649000</v>
      </c>
      <c r="AP53">
        <v>10</v>
      </c>
      <c r="AR53">
        <v>1010</v>
      </c>
      <c r="AS53" t="s">
        <v>58</v>
      </c>
      <c r="AT53" s="7" t="s">
        <v>59</v>
      </c>
      <c r="AU53">
        <v>103332</v>
      </c>
      <c r="AV53" t="s">
        <v>4</v>
      </c>
      <c r="AW53" s="6" t="s">
        <v>15</v>
      </c>
      <c r="AX53">
        <v>1</v>
      </c>
      <c r="AY53" t="s">
        <v>16</v>
      </c>
      <c r="AZ53" t="s">
        <v>60</v>
      </c>
      <c r="BA53" t="s">
        <v>61</v>
      </c>
      <c r="BB53">
        <v>1010</v>
      </c>
      <c r="BC53" t="s">
        <v>34</v>
      </c>
      <c r="BD53" t="s">
        <v>35</v>
      </c>
      <c r="BF53" s="7">
        <v>44344.685775462996</v>
      </c>
      <c r="BG53" s="8" t="s">
        <v>21</v>
      </c>
      <c r="BI53">
        <v>6</v>
      </c>
      <c r="BJ53">
        <v>269858</v>
      </c>
      <c r="BL53" t="s">
        <v>62</v>
      </c>
      <c r="BX53">
        <v>302930</v>
      </c>
    </row>
    <row r="54" spans="1:76" x14ac:dyDescent="0.25">
      <c r="A54">
        <v>240666</v>
      </c>
      <c r="C54">
        <v>1</v>
      </c>
      <c r="D54">
        <v>1</v>
      </c>
      <c r="E54">
        <v>1</v>
      </c>
      <c r="F54" t="s">
        <v>0</v>
      </c>
      <c r="G54" t="s">
        <v>24</v>
      </c>
      <c r="H54" t="s">
        <v>364</v>
      </c>
      <c r="I54" s="1" t="str">
        <f>HYPERLINK(AT54,"Foto")</f>
        <v>Foto</v>
      </c>
      <c r="K54">
        <v>1</v>
      </c>
      <c r="L54" t="s">
        <v>3</v>
      </c>
      <c r="M54">
        <v>143507</v>
      </c>
      <c r="N54" t="s">
        <v>186</v>
      </c>
      <c r="O54" t="s">
        <v>186</v>
      </c>
      <c r="U54" t="s">
        <v>365</v>
      </c>
      <c r="V54" s="2">
        <v>1</v>
      </c>
      <c r="W54" t="s">
        <v>6</v>
      </c>
      <c r="X54" t="s">
        <v>366</v>
      </c>
      <c r="Y54" t="s">
        <v>74</v>
      </c>
      <c r="Z54" s="4">
        <v>6</v>
      </c>
      <c r="AA54" s="5">
        <v>626</v>
      </c>
      <c r="AB54" s="5" t="s">
        <v>366</v>
      </c>
      <c r="AC54" t="s">
        <v>367</v>
      </c>
      <c r="AD54">
        <v>2021</v>
      </c>
      <c r="AE54">
        <v>6</v>
      </c>
      <c r="AF54">
        <v>1</v>
      </c>
      <c r="AG54" t="s">
        <v>368</v>
      </c>
      <c r="AH54" t="s">
        <v>369</v>
      </c>
      <c r="AJ54" t="s">
        <v>186</v>
      </c>
      <c r="AK54" t="s">
        <v>193</v>
      </c>
      <c r="AL54">
        <v>233136</v>
      </c>
      <c r="AM54">
        <v>6634144</v>
      </c>
      <c r="AN54" s="5">
        <v>233000</v>
      </c>
      <c r="AO54" s="5">
        <v>6635000</v>
      </c>
      <c r="AP54">
        <v>25</v>
      </c>
      <c r="AR54">
        <v>1010</v>
      </c>
      <c r="AS54" t="s">
        <v>370</v>
      </c>
      <c r="AT54" s="7" t="s">
        <v>371</v>
      </c>
      <c r="AU54">
        <v>143507</v>
      </c>
      <c r="AW54" s="6" t="s">
        <v>195</v>
      </c>
      <c r="AX54">
        <v>1</v>
      </c>
      <c r="AY54" t="s">
        <v>196</v>
      </c>
      <c r="AZ54" t="s">
        <v>372</v>
      </c>
      <c r="BA54" t="s">
        <v>373</v>
      </c>
      <c r="BB54">
        <v>1010</v>
      </c>
      <c r="BC54" t="s">
        <v>34</v>
      </c>
      <c r="BD54" t="s">
        <v>35</v>
      </c>
      <c r="BE54">
        <v>1</v>
      </c>
      <c r="BF54" s="7">
        <v>44439.571990740696</v>
      </c>
      <c r="BG54" s="8" t="s">
        <v>21</v>
      </c>
      <c r="BI54">
        <v>6</v>
      </c>
      <c r="BJ54">
        <v>279139</v>
      </c>
      <c r="BL54" t="s">
        <v>374</v>
      </c>
      <c r="BX54">
        <v>240666</v>
      </c>
    </row>
    <row r="55" spans="1:76" x14ac:dyDescent="0.25">
      <c r="A55">
        <v>261595</v>
      </c>
      <c r="C55">
        <v>1</v>
      </c>
      <c r="D55">
        <v>1</v>
      </c>
      <c r="E55">
        <v>1</v>
      </c>
      <c r="F55" t="s">
        <v>0</v>
      </c>
      <c r="G55" t="s">
        <v>24</v>
      </c>
      <c r="H55" t="s">
        <v>386</v>
      </c>
      <c r="I55" t="s">
        <v>26</v>
      </c>
      <c r="K55">
        <v>1</v>
      </c>
      <c r="L55" t="s">
        <v>3</v>
      </c>
      <c r="M55">
        <v>143507</v>
      </c>
      <c r="N55" t="s">
        <v>186</v>
      </c>
      <c r="O55" t="s">
        <v>186</v>
      </c>
      <c r="U55" t="s">
        <v>387</v>
      </c>
      <c r="V55" s="2">
        <v>1</v>
      </c>
      <c r="W55" t="s">
        <v>129</v>
      </c>
      <c r="X55" t="s">
        <v>388</v>
      </c>
      <c r="Y55" s="3" t="s">
        <v>131</v>
      </c>
      <c r="Z55" s="4">
        <v>7</v>
      </c>
      <c r="AA55" s="5">
        <v>704</v>
      </c>
      <c r="AB55" t="s">
        <v>388</v>
      </c>
      <c r="AC55" t="s">
        <v>389</v>
      </c>
      <c r="AD55">
        <v>2021</v>
      </c>
      <c r="AE55">
        <v>6</v>
      </c>
      <c r="AF55">
        <v>23</v>
      </c>
      <c r="AG55" t="s">
        <v>390</v>
      </c>
      <c r="AJ55" t="s">
        <v>186</v>
      </c>
      <c r="AK55" t="s">
        <v>193</v>
      </c>
      <c r="AL55">
        <v>239538</v>
      </c>
      <c r="AM55">
        <v>6578402</v>
      </c>
      <c r="AN55" s="5">
        <v>239000</v>
      </c>
      <c r="AO55" s="5">
        <v>6579000</v>
      </c>
      <c r="AP55">
        <v>3</v>
      </c>
      <c r="AR55">
        <v>1010</v>
      </c>
      <c r="AS55" t="s">
        <v>391</v>
      </c>
      <c r="AT55" s="7" t="s">
        <v>392</v>
      </c>
      <c r="AU55">
        <v>143507</v>
      </c>
      <c r="AW55" s="6" t="s">
        <v>195</v>
      </c>
      <c r="AX55">
        <v>1</v>
      </c>
      <c r="AY55" t="s">
        <v>196</v>
      </c>
      <c r="AZ55" t="s">
        <v>393</v>
      </c>
      <c r="BA55" t="s">
        <v>394</v>
      </c>
      <c r="BB55">
        <v>1010</v>
      </c>
      <c r="BC55" t="s">
        <v>34</v>
      </c>
      <c r="BD55" t="s">
        <v>35</v>
      </c>
      <c r="BF55" s="7">
        <v>44376.713298611103</v>
      </c>
      <c r="BG55" s="8" t="s">
        <v>21</v>
      </c>
      <c r="BI55">
        <v>6</v>
      </c>
      <c r="BJ55">
        <v>273088</v>
      </c>
      <c r="BL55" t="s">
        <v>395</v>
      </c>
      <c r="BX55">
        <v>261595</v>
      </c>
    </row>
    <row r="56" spans="1:76" x14ac:dyDescent="0.25">
      <c r="A56">
        <v>107994</v>
      </c>
      <c r="C56">
        <v>1</v>
      </c>
      <c r="D56">
        <v>1</v>
      </c>
      <c r="E56">
        <v>1</v>
      </c>
      <c r="F56" t="s">
        <v>0</v>
      </c>
      <c r="G56" t="s">
        <v>24</v>
      </c>
      <c r="H56" t="s">
        <v>152</v>
      </c>
      <c r="I56" s="1" t="str">
        <f>HYPERLINK(AT56,"Foto")</f>
        <v>Foto</v>
      </c>
      <c r="K56">
        <v>1</v>
      </c>
      <c r="L56" t="s">
        <v>3</v>
      </c>
      <c r="M56">
        <v>103332</v>
      </c>
      <c r="N56" t="s">
        <v>4</v>
      </c>
      <c r="O56" t="s">
        <v>4</v>
      </c>
      <c r="U56" t="s">
        <v>153</v>
      </c>
      <c r="V56" s="2">
        <v>1</v>
      </c>
      <c r="W56" t="s">
        <v>142</v>
      </c>
      <c r="X56" t="s">
        <v>143</v>
      </c>
      <c r="Y56" t="s">
        <v>144</v>
      </c>
      <c r="Z56" s="4">
        <v>15</v>
      </c>
      <c r="AA56" s="5">
        <v>1504</v>
      </c>
      <c r="AB56" t="s">
        <v>143</v>
      </c>
      <c r="AC56" t="s">
        <v>154</v>
      </c>
      <c r="AD56">
        <v>2021</v>
      </c>
      <c r="AE56">
        <v>8</v>
      </c>
      <c r="AF56">
        <v>15</v>
      </c>
      <c r="AG56" t="s">
        <v>155</v>
      </c>
      <c r="AJ56" t="s">
        <v>4</v>
      </c>
      <c r="AK56" t="s">
        <v>12</v>
      </c>
      <c r="AL56">
        <v>56046</v>
      </c>
      <c r="AM56">
        <v>6955746</v>
      </c>
      <c r="AN56" s="5">
        <v>57000</v>
      </c>
      <c r="AO56" s="5">
        <v>6955000</v>
      </c>
      <c r="AP56">
        <v>5</v>
      </c>
      <c r="AR56">
        <v>1010</v>
      </c>
      <c r="AS56" t="s">
        <v>156</v>
      </c>
      <c r="AT56" s="7" t="s">
        <v>157</v>
      </c>
      <c r="AU56">
        <v>103332</v>
      </c>
      <c r="AV56" t="s">
        <v>4</v>
      </c>
      <c r="AW56" s="6" t="s">
        <v>15</v>
      </c>
      <c r="AX56">
        <v>1</v>
      </c>
      <c r="AY56" t="s">
        <v>16</v>
      </c>
      <c r="AZ56" t="s">
        <v>158</v>
      </c>
      <c r="BA56" t="s">
        <v>159</v>
      </c>
      <c r="BB56">
        <v>1010</v>
      </c>
      <c r="BC56" t="s">
        <v>34</v>
      </c>
      <c r="BD56" t="s">
        <v>35</v>
      </c>
      <c r="BE56">
        <v>1</v>
      </c>
      <c r="BF56" s="7">
        <v>44423.642418981501</v>
      </c>
      <c r="BG56" s="8" t="s">
        <v>21</v>
      </c>
      <c r="BI56">
        <v>6</v>
      </c>
      <c r="BJ56">
        <v>277623</v>
      </c>
      <c r="BL56" t="s">
        <v>160</v>
      </c>
      <c r="BX56">
        <v>107994</v>
      </c>
    </row>
    <row r="57" spans="1:76" x14ac:dyDescent="0.25">
      <c r="A57">
        <v>234127</v>
      </c>
      <c r="C57">
        <v>1</v>
      </c>
      <c r="D57">
        <v>1</v>
      </c>
      <c r="E57">
        <v>1</v>
      </c>
      <c r="F57" t="s">
        <v>0</v>
      </c>
      <c r="G57" t="s">
        <v>170</v>
      </c>
      <c r="H57" t="s">
        <v>171</v>
      </c>
      <c r="I57" t="s">
        <v>172</v>
      </c>
      <c r="K57">
        <v>1</v>
      </c>
      <c r="L57" t="s">
        <v>3</v>
      </c>
      <c r="M57">
        <v>103332</v>
      </c>
      <c r="N57" t="s">
        <v>4</v>
      </c>
      <c r="O57" t="s">
        <v>4</v>
      </c>
      <c r="P57" s="9" t="s">
        <v>173</v>
      </c>
      <c r="U57" t="s">
        <v>174</v>
      </c>
      <c r="V57" s="2">
        <v>1</v>
      </c>
      <c r="W57" t="s">
        <v>175</v>
      </c>
      <c r="X57" t="s">
        <v>176</v>
      </c>
      <c r="Y57" s="3" t="s">
        <v>177</v>
      </c>
      <c r="Z57" s="4">
        <v>16</v>
      </c>
      <c r="AA57" s="5">
        <v>1621</v>
      </c>
      <c r="AB57" t="s">
        <v>176</v>
      </c>
      <c r="AC57" t="s">
        <v>178</v>
      </c>
      <c r="AD57">
        <v>2021</v>
      </c>
      <c r="AE57">
        <v>6</v>
      </c>
      <c r="AF57">
        <v>5</v>
      </c>
      <c r="AG57" t="s">
        <v>179</v>
      </c>
      <c r="AH57" t="s">
        <v>179</v>
      </c>
      <c r="AJ57" t="s">
        <v>4</v>
      </c>
      <c r="AK57" t="s">
        <v>12</v>
      </c>
      <c r="AL57">
        <v>231646</v>
      </c>
      <c r="AM57">
        <v>7072631</v>
      </c>
      <c r="AN57" s="5">
        <v>231000</v>
      </c>
      <c r="AO57" s="5">
        <v>7073000</v>
      </c>
      <c r="AP57">
        <v>20</v>
      </c>
      <c r="AR57">
        <v>37</v>
      </c>
      <c r="AT57" s="7"/>
      <c r="AU57">
        <v>103332</v>
      </c>
      <c r="AV57" t="s">
        <v>4</v>
      </c>
      <c r="AW57" s="6" t="s">
        <v>15</v>
      </c>
      <c r="AX57">
        <v>1</v>
      </c>
      <c r="AY57" t="s">
        <v>16</v>
      </c>
      <c r="AZ57" t="s">
        <v>180</v>
      </c>
      <c r="BA57" t="s">
        <v>181</v>
      </c>
      <c r="BB57">
        <v>37</v>
      </c>
      <c r="BC57" t="s">
        <v>182</v>
      </c>
      <c r="BD57" t="s">
        <v>20</v>
      </c>
      <c r="BF57" s="7">
        <v>44475</v>
      </c>
      <c r="BG57" s="8" t="s">
        <v>21</v>
      </c>
      <c r="BI57">
        <v>4</v>
      </c>
      <c r="BJ57">
        <v>372336</v>
      </c>
      <c r="BL57" t="s">
        <v>183</v>
      </c>
      <c r="BN57" t="s">
        <v>184</v>
      </c>
      <c r="BX57">
        <v>234127</v>
      </c>
    </row>
  </sheetData>
  <sortState xmlns:xlrd2="http://schemas.microsoft.com/office/spreadsheetml/2017/richdata2" ref="A2:BX57">
    <sortCondition ref="AD2:AD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3FB18-EA28-44C1-A67E-A90E6B9CEA49}">
  <dimension ref="A1:G17"/>
  <sheetViews>
    <sheetView tabSelected="1" workbookViewId="0">
      <selection activeCell="A2" sqref="A2:G57"/>
    </sheetView>
  </sheetViews>
  <sheetFormatPr defaultRowHeight="15" x14ac:dyDescent="0.25"/>
  <sheetData>
    <row r="1" spans="1:7" x14ac:dyDescent="0.25">
      <c r="A1" s="10" t="s">
        <v>522</v>
      </c>
      <c r="B1" s="11" t="s">
        <v>523</v>
      </c>
      <c r="C1" s="10" t="s">
        <v>529</v>
      </c>
      <c r="D1" s="10" t="s">
        <v>542</v>
      </c>
      <c r="E1" s="10" t="s">
        <v>545</v>
      </c>
      <c r="F1" s="15" t="s">
        <v>552</v>
      </c>
      <c r="G1" s="15" t="s">
        <v>553</v>
      </c>
    </row>
    <row r="15" spans="1:7" s="20" customFormat="1" x14ac:dyDescent="0.25"/>
    <row r="16" spans="1:7" s="20" customFormat="1" x14ac:dyDescent="0.25"/>
    <row r="17" s="20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2022-12-20T13:33:53Z</dcterms:created>
  <dcterms:modified xsi:type="dcterms:W3CDTF">2022-12-20T14:06:03Z</dcterms:modified>
</cp:coreProperties>
</file>