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oronicum\"/>
    </mc:Choice>
  </mc:AlternateContent>
  <xr:revisionPtr revIDLastSave="0" documentId="13_ncr:1_{8E2BAC80-8BAF-49BB-94AC-F5F3D6182CB8}" xr6:coauthVersionLast="47" xr6:coauthVersionMax="47" xr10:uidLastSave="{00000000-0000-0000-0000-000000000000}"/>
  <bookViews>
    <workbookView xWindow="-108" yWindow="-108" windowWidth="23256" windowHeight="12576" xr2:uid="{C19FFD21-3827-4FCE-976B-C7203393725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26" i="1"/>
  <c r="I25" i="1"/>
  <c r="I24" i="1"/>
  <c r="I14" i="1"/>
  <c r="I7" i="1"/>
  <c r="I6" i="1"/>
  <c r="I5" i="1"/>
  <c r="I15" i="1"/>
  <c r="I36" i="1"/>
  <c r="I4" i="1"/>
  <c r="I23" i="1"/>
  <c r="I3" i="1"/>
  <c r="I2" i="1"/>
  <c r="I18" i="1"/>
  <c r="I17" i="1"/>
  <c r="I16" i="1"/>
  <c r="I37" i="1"/>
</calcChain>
</file>

<file path=xl/sharedStrings.xml><?xml version="1.0" encoding="utf-8"?>
<sst xmlns="http://schemas.openxmlformats.org/spreadsheetml/2006/main" count="876" uniqueCount="429">
  <si>
    <t>A</t>
  </si>
  <si>
    <t>NBF</t>
  </si>
  <si>
    <t>11639888</t>
  </si>
  <si>
    <t>Obs</t>
  </si>
  <si>
    <t>4A</t>
  </si>
  <si>
    <t>Doronicum pardalianches</t>
  </si>
  <si>
    <t>285_6599</t>
  </si>
  <si>
    <t>Viken</t>
  </si>
  <si>
    <t>Skiptvet</t>
  </si>
  <si>
    <t>Øf</t>
  </si>
  <si>
    <t>ruene, Skiptvet, Vi</t>
  </si>
  <si>
    <t>Marthe Lilleborge|Mette Mebostad</t>
  </si>
  <si>
    <t>https://www.artsobservasjoner.no/Sighting/11639888</t>
  </si>
  <si>
    <t>AlienSpecie</t>
  </si>
  <si>
    <t>Lav risiko (LO)</t>
  </si>
  <si>
    <t>POINT (285385 6598216)</t>
  </si>
  <si>
    <t>urn:uuid:4c9e5926-783b-4b1d-95c2-243ee79d434a</t>
  </si>
  <si>
    <t>Norsk botanisk forening</t>
  </si>
  <si>
    <t>so2-vascular</t>
  </si>
  <si>
    <t>ArtKart</t>
  </si>
  <si>
    <t>1010_11639888</t>
  </si>
  <si>
    <t>24159545</t>
  </si>
  <si>
    <t>273_6617</t>
  </si>
  <si>
    <t>Indre Østfold</t>
  </si>
  <si>
    <t>Hobøl</t>
  </si>
  <si>
    <t>Elvestad i Hobøl i Østfold, Indre Østfold, Vi \på skrotemark langt fra hage</t>
  </si>
  <si>
    <t>Kåre Arnstein Lye</t>
  </si>
  <si>
    <t>https://www.artsobservasjoner.no/Sighting/24159545</t>
  </si>
  <si>
    <t>POINT (272273 6616266)</t>
  </si>
  <si>
    <t>urn:uuid:1a97f6b7-88ab-4ea6-87f4-aa36a613f69b</t>
  </si>
  <si>
    <t>1010_24159545</t>
  </si>
  <si>
    <t>O</t>
  </si>
  <si>
    <t>607848</t>
  </si>
  <si>
    <t>263_6647</t>
  </si>
  <si>
    <t>Oslo</t>
  </si>
  <si>
    <t>OA</t>
  </si>
  <si>
    <t>Oslo, Ekeberg, rundt Cafe Utsikten \I edelløvskog under tett kratt. Tett klon på 1 ...</t>
  </si>
  <si>
    <t>Tore Berg</t>
  </si>
  <si>
    <t>Trolig kommetmed haveavfall  OR</t>
  </si>
  <si>
    <t>https://www.unimus.no/felles/bilder/web_hent_bilde.php?id=13953653&amp;type=jpeg</t>
  </si>
  <si>
    <t>POINT (262902 6647333)</t>
  </si>
  <si>
    <t>urn:catalog:O:V:607848</t>
  </si>
  <si>
    <t>Naturhistorisk Museum - UiO</t>
  </si>
  <si>
    <t>v</t>
  </si>
  <si>
    <t>8_607848</t>
  </si>
  <si>
    <t>O_607848</t>
  </si>
  <si>
    <t>13167364</t>
  </si>
  <si>
    <t>265_6655</t>
  </si>
  <si>
    <t>Stubberud, Brekke, Maridalen, Oslo, Os \ /[Kvant.:] 1 Tussocks</t>
  </si>
  <si>
    <t>Karel Samyn</t>
  </si>
  <si>
    <t>Quantity: 1 Tussocks</t>
  </si>
  <si>
    <t>https://www.artsobservasjoner.no/Sighting/13167364</t>
  </si>
  <si>
    <t>POINT (264054 6655817)</t>
  </si>
  <si>
    <t>urn:uuid:97acc1a1-dbd7-4675-b664-eb2d748cfe34</t>
  </si>
  <si>
    <t>1010_13167364</t>
  </si>
  <si>
    <t>11634401</t>
  </si>
  <si>
    <t>239_6557</t>
  </si>
  <si>
    <t>Vestfold og Telemark</t>
  </si>
  <si>
    <t>Færder</t>
  </si>
  <si>
    <t>Vf</t>
  </si>
  <si>
    <t>Tjøme</t>
  </si>
  <si>
    <t>Hvasser, Færder, Vt \strandeng</t>
  </si>
  <si>
    <t>Trond Baugen</t>
  </si>
  <si>
    <t>https://www.artsobservasjoner.no/Sighting/11634401</t>
  </si>
  <si>
    <t>POINT (239213 6556297)</t>
  </si>
  <si>
    <t>urn:uuid:a474d595-c61d-48bf-90f4-7387ace81118</t>
  </si>
  <si>
    <t>1010_11634401</t>
  </si>
  <si>
    <t>KMN</t>
  </si>
  <si>
    <t>45655</t>
  </si>
  <si>
    <t>Hb</t>
  </si>
  <si>
    <t>1</t>
  </si>
  <si>
    <t>Ex</t>
  </si>
  <si>
    <t>Cult</t>
  </si>
  <si>
    <t>143_6517</t>
  </si>
  <si>
    <t>Agder</t>
  </si>
  <si>
    <t>Tvedestrand</t>
  </si>
  <si>
    <t>AA</t>
  </si>
  <si>
    <t>Nedre Flaten, øverste plass (nedlagt og forlatt) // Gjenstående i bed langs hus (sammen med rose av nyere dato)</t>
  </si>
  <si>
    <t>Per Arvid Åsen</t>
  </si>
  <si>
    <t>POINT (143484 6516221)</t>
  </si>
  <si>
    <t>urn:catalog:KMN:V:45655</t>
  </si>
  <si>
    <t>Agder naturmuseum</t>
  </si>
  <si>
    <t>33_45655</t>
  </si>
  <si>
    <t>KMN_45655</t>
  </si>
  <si>
    <t>73375</t>
  </si>
  <si>
    <t>103_6473</t>
  </si>
  <si>
    <t>Lillesand</t>
  </si>
  <si>
    <t>Gåsedalen, nær Steindalsbekken \Opplagsplass, skrotemark, hageutkast</t>
  </si>
  <si>
    <t>POINT (103905 6473397)</t>
  </si>
  <si>
    <t>urn:catalog:KMN:V:73375</t>
  </si>
  <si>
    <t>33_73375</t>
  </si>
  <si>
    <t>KMN_73375</t>
  </si>
  <si>
    <t>45654</t>
  </si>
  <si>
    <t>81_6551</t>
  </si>
  <si>
    <t>Bygland</t>
  </si>
  <si>
    <t>Sandnes kapell \Forvillet i kant av kirkegården mot muren</t>
  </si>
  <si>
    <t>POINT (81167 6550732)</t>
  </si>
  <si>
    <t>urn:catalog:KMN:V:45654</t>
  </si>
  <si>
    <t>33_45654</t>
  </si>
  <si>
    <t>KMN_45654</t>
  </si>
  <si>
    <t>21463603</t>
  </si>
  <si>
    <t>87_6457</t>
  </si>
  <si>
    <t>Kristiansand</t>
  </si>
  <si>
    <t>VA</t>
  </si>
  <si>
    <t>Skyllevika, Kristiansand, Ag \ /[Kvant.:] 3 Plants</t>
  </si>
  <si>
    <t>Hans Vidar Løkken</t>
  </si>
  <si>
    <t>Forvillet ved det siste huset på høyre hånd i retning vika.. Quantity: 3 Plants</t>
  </si>
  <si>
    <t>https://www.artsobservasjoner.no/Sighting/21463603</t>
  </si>
  <si>
    <t>POINT (87923 6457831)</t>
  </si>
  <si>
    <t>urn:uuid:77947e25-59ba-4c05-9d38-54d45177dc73</t>
  </si>
  <si>
    <t>1010_21463603</t>
  </si>
  <si>
    <t>21541639</t>
  </si>
  <si>
    <t>89_6469</t>
  </si>
  <si>
    <t>Påskebjerg, Otra v/Påskeberget, Kristiansand, Ag \ /[Kvant.:] 2 Plants</t>
  </si>
  <si>
    <t>Hans Vidar Løkken|Torhild Omestad</t>
  </si>
  <si>
    <t>I krysset ut til Torridalsveien.. Quantity: 2 Plants</t>
  </si>
  <si>
    <t>https://www.artsobservasjoner.no/Sighting/21541639</t>
  </si>
  <si>
    <t>POINT (88086 6468412)</t>
  </si>
  <si>
    <t>urn:uuid:81eaf835-4635-46c3-a698-d1ef73e97c07</t>
  </si>
  <si>
    <t>1010_21541639</t>
  </si>
  <si>
    <t>48667</t>
  </si>
  <si>
    <t>11_6493</t>
  </si>
  <si>
    <t>Flekkefjord</t>
  </si>
  <si>
    <t>Helle // Gjenstående/dyrket, bondehage, Marit Tomstad</t>
  </si>
  <si>
    <t>Asbjørn Lie</t>
  </si>
  <si>
    <t>POINT (11211 6493441)</t>
  </si>
  <si>
    <t>urn:catalog:KMN:V:48667</t>
  </si>
  <si>
    <t>33_48667</t>
  </si>
  <si>
    <t>KMN_48667</t>
  </si>
  <si>
    <t>48806</t>
  </si>
  <si>
    <t>29_6489</t>
  </si>
  <si>
    <t>Kvinesdal</t>
  </si>
  <si>
    <t>Kloster // Dyrket i hagen til Anne Berit Erfjord</t>
  </si>
  <si>
    <t>POINT (28510 6489879)</t>
  </si>
  <si>
    <t>urn:catalog:KMN:V:48806</t>
  </si>
  <si>
    <t>33_48806</t>
  </si>
  <si>
    <t>KMN_48806</t>
  </si>
  <si>
    <t>43210</t>
  </si>
  <si>
    <t>21_6525</t>
  </si>
  <si>
    <t>Sirdal</t>
  </si>
  <si>
    <t>Yksnedal \Vegkant/avfallsdep.</t>
  </si>
  <si>
    <t>Haakon Damsgaard</t>
  </si>
  <si>
    <t>POINT (20461 6524730)</t>
  </si>
  <si>
    <t>urn:catalog:KMN:V:43210</t>
  </si>
  <si>
    <t>33_43210</t>
  </si>
  <si>
    <t>KMN_43210</t>
  </si>
  <si>
    <t>BG</t>
  </si>
  <si>
    <t>157334</t>
  </si>
  <si>
    <t>-35_6563</t>
  </si>
  <si>
    <t>Rogaland</t>
  </si>
  <si>
    <t>Sandnes</t>
  </si>
  <si>
    <t>Ro</t>
  </si>
  <si>
    <t>Soma \Fyllplass i kanten av skogsholt</t>
  </si>
  <si>
    <t>Styrk Lote</t>
  </si>
  <si>
    <t>POINT (-34531 6562687)</t>
  </si>
  <si>
    <t>urn:catalog:BG:S:157334</t>
  </si>
  <si>
    <t>Universitetsmuseet i Bergen, UiB</t>
  </si>
  <si>
    <t>s</t>
  </si>
  <si>
    <t>105_157334</t>
  </si>
  <si>
    <t>BG_157334</t>
  </si>
  <si>
    <t>76389</t>
  </si>
  <si>
    <t>9_6821</t>
  </si>
  <si>
    <t>Vestland</t>
  </si>
  <si>
    <t>Høyanger</t>
  </si>
  <si>
    <t>SF</t>
  </si>
  <si>
    <t>Vadheim, nederst i Indredalen steinfylling mot elva</t>
  </si>
  <si>
    <t>Reidar Elven | Eli Fremstad</t>
  </si>
  <si>
    <t>OR</t>
  </si>
  <si>
    <t>https://www.unimus.no/felles/bilder/web_hent_bilde.php?id=13770344&amp;type=jpeg</t>
  </si>
  <si>
    <t>POINT (8632 6820727)</t>
  </si>
  <si>
    <t>urn:catalog:O:V:76389</t>
  </si>
  <si>
    <t>8_76389</t>
  </si>
  <si>
    <t>O_76389</t>
  </si>
  <si>
    <t>21678179</t>
  </si>
  <si>
    <t>49_6957</t>
  </si>
  <si>
    <t>Møre og Romsdal</t>
  </si>
  <si>
    <t>Ålesund</t>
  </si>
  <si>
    <t>MR</t>
  </si>
  <si>
    <t>Sørneset, vegkantene, Ålesund, Mr</t>
  </si>
  <si>
    <t>Dag Holtan</t>
  </si>
  <si>
    <t>Spredd ved roklubben.</t>
  </si>
  <si>
    <t>https://www.artsobservasjoner.no/Sighting/21678179</t>
  </si>
  <si>
    <t>POINT (48637 6957274)</t>
  </si>
  <si>
    <t>urn:uuid:8dd6aeff-56b0-4807-b1bd-645aae84af46</t>
  </si>
  <si>
    <t>1010_21678179</t>
  </si>
  <si>
    <t>12662880</t>
  </si>
  <si>
    <t>K</t>
  </si>
  <si>
    <t>Tax</t>
  </si>
  <si>
    <t>55_6957</t>
  </si>
  <si>
    <t>Holen, Ålesund, Mr</t>
  </si>
  <si>
    <t>Tre tuer ca 8m m fra Plantasjen sitt utsalg, vegkant.</t>
  </si>
  <si>
    <t>https://www.artsobservasjoner.no/Sighting/12662880</t>
  </si>
  <si>
    <t>POINT (55850 6956425)</t>
  </si>
  <si>
    <t>urn:uuid:818c9f05-f30f-4f2e-a7f2-e7b843a9eeb6</t>
  </si>
  <si>
    <t>1010_12662880</t>
  </si>
  <si>
    <t>21761281</t>
  </si>
  <si>
    <t>https://www.artsobservasjoner.no/Sighting/21761281</t>
  </si>
  <si>
    <t>urn:uuid:ce66bc6d-4009-48aa-9c5f-f778b9d78cca</t>
  </si>
  <si>
    <t>1010_21761281</t>
  </si>
  <si>
    <t>21885221</t>
  </si>
  <si>
    <t>57_6953</t>
  </si>
  <si>
    <t>Ospedalssvingen 10, Ålesund, Mr</t>
  </si>
  <si>
    <t>I spredning i for lengst gjengrodd hage,minst 5 forskjellige forekomster i skogen.</t>
  </si>
  <si>
    <t>https://www.artsobservasjoner.no/Sighting/21885221</t>
  </si>
  <si>
    <t>POINT (56425 6952651)</t>
  </si>
  <si>
    <t>urn:uuid:b9ce1bf4-8940-4d1b-913b-46c10d643413</t>
  </si>
  <si>
    <t>1010_21885221</t>
  </si>
  <si>
    <t>21801531</t>
  </si>
  <si>
    <t>57_6955</t>
  </si>
  <si>
    <t>Myrnakken, Ålesund, Mr</t>
  </si>
  <si>
    <t>Dag Holtan|Perry Gunnar Larsen</t>
  </si>
  <si>
    <t>https://www.artsobservasjoner.no/Sighting/21801531</t>
  </si>
  <si>
    <t>POINT (56695 6955124)</t>
  </si>
  <si>
    <t>urn:uuid:5a4d1081-e191-4977-8b5e-fe56a5f738cc</t>
  </si>
  <si>
    <t>1010_21801531</t>
  </si>
  <si>
    <t>24283651</t>
  </si>
  <si>
    <t>https://www.artsobservasjoner.no/Sighting/24283651</t>
  </si>
  <si>
    <t>urn:uuid:5152d7b9-d1d5-46db-9925-f9275759b702</t>
  </si>
  <si>
    <t>1010_24283651</t>
  </si>
  <si>
    <t>21659453</t>
  </si>
  <si>
    <t>61_6957</t>
  </si>
  <si>
    <t>Skodje</t>
  </si>
  <si>
    <t>Brusdalsvegen 442, Ålesund, Mr \ /[Kvant.:] 30 m2</t>
  </si>
  <si>
    <t>Spredd fra hagen i Brusdalsvegen 449. Quantity: 30 m2</t>
  </si>
  <si>
    <t>https://www.artsobservasjoner.no/Sighting/21659453</t>
  </si>
  <si>
    <t>POINT (60344 6956704)</t>
  </si>
  <si>
    <t>urn:uuid:27d40d61-a536-4f4c-8820-246aaa38a617</t>
  </si>
  <si>
    <t>1010_21659453</t>
  </si>
  <si>
    <t>26948344</t>
  </si>
  <si>
    <t>Brusdal, Ålesund, Mr \Veikant</t>
  </si>
  <si>
    <t>Perry Gunnar Larsen</t>
  </si>
  <si>
    <t>Holtan, Dag</t>
  </si>
  <si>
    <t>https://www.artsobservasjoner.no/Sighting/26948344</t>
  </si>
  <si>
    <t>POINT (60345 6956707)</t>
  </si>
  <si>
    <t>urn:uuid:63d60adb-166b-4db7-bbfc-37d8b8f27674</t>
  </si>
  <si>
    <t>1010_26948344</t>
  </si>
  <si>
    <t>14975971</t>
  </si>
  <si>
    <t>269_7035</t>
  </si>
  <si>
    <t>Trøndelag</t>
  </si>
  <si>
    <t>Trondheim</t>
  </si>
  <si>
    <t>ST</t>
  </si>
  <si>
    <t>Mgs-gps154, Trondheim, Tø</t>
  </si>
  <si>
    <t>Ole Reitan|Anniken Torset</t>
  </si>
  <si>
    <t>https://www.artsobservasjoner.no/Sighting/14975971</t>
  </si>
  <si>
    <t>POINT (269760 7034413)</t>
  </si>
  <si>
    <t>urn:uuid:1e016273-d27b-4d46-b858-257c4e31c714</t>
  </si>
  <si>
    <t>1010_14975971</t>
  </si>
  <si>
    <t>TRH</t>
  </si>
  <si>
    <t>74856</t>
  </si>
  <si>
    <t>313_6945</t>
  </si>
  <si>
    <t>Røros</t>
  </si>
  <si>
    <t>Kvitsanda v. f. Røros \Forvilla på avf. plass</t>
  </si>
  <si>
    <t>Reidar Elven</t>
  </si>
  <si>
    <t>https://www.unimus.no/felles/bilder/web_hent_bilde.php?id=14799640&amp;type=jpeg</t>
  </si>
  <si>
    <t>POINT (312369 6944621)</t>
  </si>
  <si>
    <t>urn:catalog:TRH:V:74856</t>
  </si>
  <si>
    <t>NTNU-Vitenskapsmuseet</t>
  </si>
  <si>
    <t>37_74856</t>
  </si>
  <si>
    <t>TRH_74856</t>
  </si>
  <si>
    <t>353642</t>
  </si>
  <si>
    <t>315_6941</t>
  </si>
  <si>
    <t>Røros. Hådalen: veikryss N for Pinstitjønna \Dumpeplass for hageavfall, nokså etablert</t>
  </si>
  <si>
    <t>Anne Elven | Reidar Elven</t>
  </si>
  <si>
    <t>POINT (315698 6941733)</t>
  </si>
  <si>
    <t>urn:catalog:O:V:353642</t>
  </si>
  <si>
    <t>8_353642</t>
  </si>
  <si>
    <t>O_353642</t>
  </si>
  <si>
    <t>248783</t>
  </si>
  <si>
    <t>315_7061</t>
  </si>
  <si>
    <t>Levanger</t>
  </si>
  <si>
    <t>NT</t>
  </si>
  <si>
    <t>Markabygda, S for Berglund \Åkerkant/veikant</t>
  </si>
  <si>
    <t>Lisbeth Schanke Rødset</t>
  </si>
  <si>
    <t>Eli Fremstad</t>
  </si>
  <si>
    <t xml:space="preserve">https://www.unimus.no/felles/bilder/web_hent_bilde.php?id=14936544&amp;type=jpeg | https://www.unimus.no/felles/bilder/web_hent_bilde.php?id=14936547&amp;type=jpeg </t>
  </si>
  <si>
    <t>POINT (314368 7061930)</t>
  </si>
  <si>
    <t>urn:catalog:TRH:V:248783</t>
  </si>
  <si>
    <t>37_248783</t>
  </si>
  <si>
    <t>TRH_248783</t>
  </si>
  <si>
    <t>26880085</t>
  </si>
  <si>
    <t>329_7181</t>
  </si>
  <si>
    <t>Namsos</t>
  </si>
  <si>
    <t>Fosnes</t>
  </si>
  <si>
    <t>Nordsjøen, Salsnes, Namsos, Tø \NA T Fastmarkssystemer Mellom gammel traktorvei...</t>
  </si>
  <si>
    <t>Hanne Hanssen</t>
  </si>
  <si>
    <t>Confirmator: Dag Fosse. Tatt opp på "Spør en biolog" og ble anmodet om å legge inn i artsdatabank...</t>
  </si>
  <si>
    <t>Funnet langt unna nærmeste bebyggelse..</t>
  </si>
  <si>
    <t>https://www.artsobservasjoner.no/Sighting/26880085</t>
  </si>
  <si>
    <t>POINT (329990 7180746)</t>
  </si>
  <si>
    <t>urn:uuid:f3d17d4b-fe9e-43ad-af2c-ebe710d245c3</t>
  </si>
  <si>
    <t>1010_26880085</t>
  </si>
  <si>
    <t>18583534</t>
  </si>
  <si>
    <t>477_7463</t>
  </si>
  <si>
    <t>Nordland</t>
  </si>
  <si>
    <t>Bodø</t>
  </si>
  <si>
    <t>No</t>
  </si>
  <si>
    <t>Storlia, Bodø, No \Frodig lauvskog, bekkedal /[Kvant.:] 3</t>
  </si>
  <si>
    <t>Lars Norum</t>
  </si>
  <si>
    <t>Sannsynlig hageutkast.</t>
  </si>
  <si>
    <t>https://www.artsobservasjoner.no/Sighting/18583534</t>
  </si>
  <si>
    <t>POINT (476826 7463826)</t>
  </si>
  <si>
    <t>urn:uuid:7eadfc17-6b14-47cc-bb3f-d5a70493fcf3</t>
  </si>
  <si>
    <t>1010_18583534</t>
  </si>
  <si>
    <t>22514863</t>
  </si>
  <si>
    <t>561_7605</t>
  </si>
  <si>
    <t>Troms og Finnmark</t>
  </si>
  <si>
    <t>Tjeldsund</t>
  </si>
  <si>
    <t>Tr</t>
  </si>
  <si>
    <t>Fjelldal gravplass, Tjeldsund, Tf</t>
  </si>
  <si>
    <t>Inger-Lill  Portaasen|Tore Berg</t>
  </si>
  <si>
    <t>https://www.artsobservasjoner.no/Sighting/22514863</t>
  </si>
  <si>
    <t>POINT (561873 7604992)</t>
  </si>
  <si>
    <t>urn:uuid:2e200f64-303e-4848-a197-4773ec9d8bd0</t>
  </si>
  <si>
    <t>1010_22514863</t>
  </si>
  <si>
    <t>TROM</t>
  </si>
  <si>
    <t>964266</t>
  </si>
  <si>
    <t>419_7537</t>
  </si>
  <si>
    <t>Moskenes</t>
  </si>
  <si>
    <t>Moskenesøya: Reine, nær Reinehalsen. \På eng nedenfor bolighus.</t>
  </si>
  <si>
    <t>Torbjørn Alm, Unni Bjerke Gamst</t>
  </si>
  <si>
    <t>POINT (419752 7536347)</t>
  </si>
  <si>
    <t>urn:catalog:TROM:V:964266</t>
  </si>
  <si>
    <t>Tromsø museum - Universitetsmuseet</t>
  </si>
  <si>
    <t>trom-v</t>
  </si>
  <si>
    <t>117_964266</t>
  </si>
  <si>
    <t>TROM_964266</t>
  </si>
  <si>
    <t>18026432</t>
  </si>
  <si>
    <t>561_7617</t>
  </si>
  <si>
    <t>Harstad</t>
  </si>
  <si>
    <t>Storelvdalen nedre, Sørvik, Harstad, Tf \ /[Kvant.:] 1 Plants</t>
  </si>
  <si>
    <t>Unni R. Bjerke Gamst|Torbjørn Alm</t>
  </si>
  <si>
    <t>Alm, Torbjørn</t>
  </si>
  <si>
    <t>Sannsynligvis innkommet med dumpet hageavfall, nå naturalisert ved elvebredden.. Quantity: 1 Plants</t>
  </si>
  <si>
    <t>https://www.artsobservasjoner.no/Sighting/18026432</t>
  </si>
  <si>
    <t>POINT (560212 7616977)</t>
  </si>
  <si>
    <t>urn:uuid:eecab227-4235-4d4a-a050-d59e14eb5de9</t>
  </si>
  <si>
    <t>1010_18026432</t>
  </si>
  <si>
    <t>149812</t>
  </si>
  <si>
    <t>649_7737</t>
  </si>
  <si>
    <t>Tromsø</t>
  </si>
  <si>
    <t>Kvaløya: Kvaløysletta: Finnland, ved sideveien ned forbi Berghaugen. \I rester av bjørkeskog, nettopp ødelagt i forbi...</t>
  </si>
  <si>
    <t>Solveig Bjerke Gamst</t>
  </si>
  <si>
    <t>POINT (649854 7736265)</t>
  </si>
  <si>
    <t>urn:catalog:TROM:V:149812</t>
  </si>
  <si>
    <t>117_149812</t>
  </si>
  <si>
    <t>TROM_149812</t>
  </si>
  <si>
    <t>964286</t>
  </si>
  <si>
    <t>665_7747</t>
  </si>
  <si>
    <t>Grøtsundet: mellom Lyngnes og Svarvaren. \På eng ved veien.</t>
  </si>
  <si>
    <t>POINT (665679 7746548)</t>
  </si>
  <si>
    <t>urn:catalog:TROM:V:964286</t>
  </si>
  <si>
    <t>117_964286</t>
  </si>
  <si>
    <t>TROM_964286</t>
  </si>
  <si>
    <t>964316</t>
  </si>
  <si>
    <t>673_7749</t>
  </si>
  <si>
    <t>Grøtsundet: Lyngnes. \På engbakke nedenfor veien, nær hus og hage.</t>
  </si>
  <si>
    <t>POINT (673732 7749591)</t>
  </si>
  <si>
    <t>urn:catalog:TROM:V:964316</t>
  </si>
  <si>
    <t>117_964316</t>
  </si>
  <si>
    <t>TROM_964316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</si>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</sst>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B275-7E9B-4E6C-9758-113C99B1FB79}">
  <dimension ref="A1:BT37"/>
  <sheetViews>
    <sheetView tabSelected="1" topLeftCell="M1" workbookViewId="0">
      <selection activeCell="A2" sqref="A2:XFD1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1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79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60.88671875" customWidth="1"/>
  </cols>
  <sheetData>
    <row r="1" spans="1:72" x14ac:dyDescent="0.3">
      <c r="A1" s="10" t="s">
        <v>360</v>
      </c>
      <c r="B1" s="10" t="s">
        <v>361</v>
      </c>
      <c r="C1" s="10" t="s">
        <v>362</v>
      </c>
      <c r="D1" s="10" t="s">
        <v>363</v>
      </c>
      <c r="E1" s="10" t="s">
        <v>364</v>
      </c>
      <c r="F1" s="10" t="s">
        <v>365</v>
      </c>
      <c r="G1" s="10" t="s">
        <v>366</v>
      </c>
      <c r="H1" s="11" t="s">
        <v>367</v>
      </c>
      <c r="I1" s="10" t="s">
        <v>368</v>
      </c>
      <c r="J1" s="10" t="s">
        <v>369</v>
      </c>
      <c r="K1" s="10" t="s">
        <v>370</v>
      </c>
      <c r="L1" s="10" t="s">
        <v>371</v>
      </c>
      <c r="M1" s="10" t="s">
        <v>372</v>
      </c>
      <c r="N1" s="10" t="s">
        <v>373</v>
      </c>
      <c r="O1" s="12" t="s">
        <v>374</v>
      </c>
      <c r="P1" s="13" t="s">
        <v>375</v>
      </c>
      <c r="Q1" s="14" t="s">
        <v>376</v>
      </c>
      <c r="R1" s="14" t="s">
        <v>377</v>
      </c>
      <c r="S1" s="14" t="s">
        <v>378</v>
      </c>
      <c r="T1" s="15" t="s">
        <v>379</v>
      </c>
      <c r="U1" s="10" t="s">
        <v>380</v>
      </c>
      <c r="V1" s="10" t="s">
        <v>381</v>
      </c>
      <c r="W1" s="10" t="s">
        <v>382</v>
      </c>
      <c r="X1" s="3" t="s">
        <v>383</v>
      </c>
      <c r="Y1" s="3" t="s">
        <v>384</v>
      </c>
      <c r="Z1" s="10" t="s">
        <v>385</v>
      </c>
      <c r="AA1" s="10" t="s">
        <v>386</v>
      </c>
      <c r="AB1" s="10" t="s">
        <v>387</v>
      </c>
      <c r="AC1" s="10" t="s">
        <v>388</v>
      </c>
      <c r="AD1" s="10" t="s">
        <v>389</v>
      </c>
      <c r="AE1" s="10" t="s">
        <v>390</v>
      </c>
      <c r="AF1" s="10" t="s">
        <v>391</v>
      </c>
      <c r="AG1" s="10" t="s">
        <v>392</v>
      </c>
      <c r="AH1" s="15" t="s">
        <v>393</v>
      </c>
      <c r="AI1" s="15" t="s">
        <v>394</v>
      </c>
      <c r="AJ1" s="15" t="s">
        <v>395</v>
      </c>
      <c r="AK1" s="15" t="s">
        <v>396</v>
      </c>
      <c r="AL1" s="10" t="s">
        <v>397</v>
      </c>
      <c r="AM1" s="16" t="s">
        <v>398</v>
      </c>
      <c r="AN1" s="17" t="s">
        <v>399</v>
      </c>
      <c r="AO1" s="10" t="s">
        <v>400</v>
      </c>
      <c r="AP1" s="18" t="s">
        <v>401</v>
      </c>
      <c r="AQ1" s="10" t="s">
        <v>372</v>
      </c>
      <c r="AR1" s="10" t="s">
        <v>402</v>
      </c>
      <c r="AS1" s="10" t="s">
        <v>403</v>
      </c>
      <c r="AT1" s="10" t="s">
        <v>404</v>
      </c>
      <c r="AU1" s="10" t="s">
        <v>405</v>
      </c>
      <c r="AV1" s="10" t="s">
        <v>406</v>
      </c>
      <c r="AW1" s="10" t="s">
        <v>407</v>
      </c>
      <c r="AX1" s="10" t="s">
        <v>408</v>
      </c>
      <c r="AY1" s="10" t="s">
        <v>409</v>
      </c>
      <c r="AZ1" s="10" t="s">
        <v>410</v>
      </c>
      <c r="BA1" s="10" t="s">
        <v>411</v>
      </c>
      <c r="BB1" s="19" t="s">
        <v>412</v>
      </c>
      <c r="BC1" s="10" t="s">
        <v>413</v>
      </c>
      <c r="BD1" s="10" t="s">
        <v>378</v>
      </c>
      <c r="BE1" s="10" t="s">
        <v>414</v>
      </c>
      <c r="BF1" s="10" t="s">
        <v>415</v>
      </c>
      <c r="BG1" s="7" t="s">
        <v>416</v>
      </c>
      <c r="BH1" s="10" t="s">
        <v>417</v>
      </c>
      <c r="BI1" s="10" t="s">
        <v>418</v>
      </c>
      <c r="BJ1" s="10" t="s">
        <v>419</v>
      </c>
      <c r="BK1" s="10" t="s">
        <v>420</v>
      </c>
      <c r="BL1" t="s">
        <v>421</v>
      </c>
      <c r="BM1" t="s">
        <v>422</v>
      </c>
      <c r="BN1" t="s">
        <v>423</v>
      </c>
      <c r="BO1" t="s">
        <v>424</v>
      </c>
      <c r="BP1" s="10" t="s">
        <v>425</v>
      </c>
      <c r="BQ1" s="10" t="s">
        <v>426</v>
      </c>
      <c r="BR1" s="10" t="s">
        <v>427</v>
      </c>
      <c r="BS1" s="10" t="s">
        <v>428</v>
      </c>
      <c r="BT1" s="10" t="s">
        <v>360</v>
      </c>
    </row>
    <row r="2" spans="1:72" x14ac:dyDescent="0.3">
      <c r="A2">
        <v>129047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100</v>
      </c>
      <c r="I2" s="8" t="str">
        <f t="shared" ref="I2:I7" si="0">HYPERLINK(AP2,"Foto")</f>
        <v>Foto</v>
      </c>
      <c r="K2">
        <v>1</v>
      </c>
      <c r="L2" t="s">
        <v>4</v>
      </c>
      <c r="M2">
        <v>100552</v>
      </c>
      <c r="N2" t="s">
        <v>5</v>
      </c>
      <c r="T2" t="s">
        <v>101</v>
      </c>
      <c r="U2" s="1">
        <v>1</v>
      </c>
      <c r="V2" t="s">
        <v>74</v>
      </c>
      <c r="W2" t="s">
        <v>102</v>
      </c>
      <c r="X2" t="s">
        <v>103</v>
      </c>
      <c r="Y2" s="3">
        <v>10</v>
      </c>
      <c r="Z2" s="4">
        <v>1001</v>
      </c>
      <c r="AA2" s="4" t="s">
        <v>102</v>
      </c>
      <c r="AB2" t="s">
        <v>104</v>
      </c>
      <c r="AC2">
        <v>2019</v>
      </c>
      <c r="AD2">
        <v>4</v>
      </c>
      <c r="AE2">
        <v>19</v>
      </c>
      <c r="AF2" t="s">
        <v>105</v>
      </c>
      <c r="AH2">
        <v>87923</v>
      </c>
      <c r="AI2">
        <v>6457831</v>
      </c>
      <c r="AJ2" s="4">
        <v>87000</v>
      </c>
      <c r="AK2" s="4">
        <v>6457000</v>
      </c>
      <c r="AL2">
        <v>75</v>
      </c>
      <c r="AN2">
        <v>1010</v>
      </c>
      <c r="AO2" t="s">
        <v>106</v>
      </c>
      <c r="AP2" s="5" t="s">
        <v>107</v>
      </c>
      <c r="AQ2">
        <v>100552</v>
      </c>
      <c r="AS2" s="6" t="s">
        <v>13</v>
      </c>
      <c r="AT2">
        <v>1</v>
      </c>
      <c r="AU2" t="s">
        <v>14</v>
      </c>
      <c r="AV2" t="s">
        <v>108</v>
      </c>
      <c r="AW2" t="s">
        <v>109</v>
      </c>
      <c r="AX2">
        <v>1010</v>
      </c>
      <c r="AY2" t="s">
        <v>17</v>
      </c>
      <c r="AZ2" t="s">
        <v>18</v>
      </c>
      <c r="BA2">
        <v>1</v>
      </c>
      <c r="BB2" s="5">
        <v>44441.653356481504</v>
      </c>
      <c r="BC2" s="7" t="s">
        <v>19</v>
      </c>
      <c r="BE2">
        <v>6</v>
      </c>
      <c r="BF2">
        <v>196270</v>
      </c>
      <c r="BH2" t="s">
        <v>110</v>
      </c>
      <c r="BT2">
        <v>129047</v>
      </c>
    </row>
    <row r="3" spans="1:72" x14ac:dyDescent="0.3">
      <c r="A3">
        <v>129250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111</v>
      </c>
      <c r="I3" s="8" t="str">
        <f t="shared" si="0"/>
        <v>Foto</v>
      </c>
      <c r="K3">
        <v>1</v>
      </c>
      <c r="L3" t="s">
        <v>4</v>
      </c>
      <c r="M3">
        <v>100552</v>
      </c>
      <c r="N3" t="s">
        <v>5</v>
      </c>
      <c r="T3" t="s">
        <v>112</v>
      </c>
      <c r="U3" s="1">
        <v>1</v>
      </c>
      <c r="V3" t="s">
        <v>74</v>
      </c>
      <c r="W3" t="s">
        <v>102</v>
      </c>
      <c r="X3" t="s">
        <v>103</v>
      </c>
      <c r="Y3" s="3">
        <v>10</v>
      </c>
      <c r="Z3" s="4">
        <v>1001</v>
      </c>
      <c r="AA3" s="4" t="s">
        <v>102</v>
      </c>
      <c r="AB3" t="s">
        <v>113</v>
      </c>
      <c r="AC3">
        <v>2019</v>
      </c>
      <c r="AD3">
        <v>4</v>
      </c>
      <c r="AE3">
        <v>27</v>
      </c>
      <c r="AF3" t="s">
        <v>114</v>
      </c>
      <c r="AH3">
        <v>88086</v>
      </c>
      <c r="AI3">
        <v>6468412</v>
      </c>
      <c r="AJ3" s="4">
        <v>89000</v>
      </c>
      <c r="AK3" s="4">
        <v>6469000</v>
      </c>
      <c r="AL3">
        <v>50</v>
      </c>
      <c r="AN3">
        <v>1010</v>
      </c>
      <c r="AO3" t="s">
        <v>115</v>
      </c>
      <c r="AP3" s="5" t="s">
        <v>116</v>
      </c>
      <c r="AQ3">
        <v>100552</v>
      </c>
      <c r="AS3" s="6" t="s">
        <v>13</v>
      </c>
      <c r="AT3">
        <v>1</v>
      </c>
      <c r="AU3" t="s">
        <v>14</v>
      </c>
      <c r="AV3" t="s">
        <v>117</v>
      </c>
      <c r="AW3" t="s">
        <v>118</v>
      </c>
      <c r="AX3">
        <v>1010</v>
      </c>
      <c r="AY3" t="s">
        <v>17</v>
      </c>
      <c r="AZ3" t="s">
        <v>18</v>
      </c>
      <c r="BA3">
        <v>1</v>
      </c>
      <c r="BB3" s="5">
        <v>43582.990243055603</v>
      </c>
      <c r="BC3" s="7" t="s">
        <v>19</v>
      </c>
      <c r="BE3">
        <v>6</v>
      </c>
      <c r="BF3">
        <v>196642</v>
      </c>
      <c r="BH3" t="s">
        <v>119</v>
      </c>
      <c r="BT3">
        <v>129250</v>
      </c>
    </row>
    <row r="4" spans="1:72" x14ac:dyDescent="0.3">
      <c r="A4">
        <v>96536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173</v>
      </c>
      <c r="I4" s="8" t="str">
        <f t="shared" si="0"/>
        <v>Foto</v>
      </c>
      <c r="K4">
        <v>1</v>
      </c>
      <c r="L4" t="s">
        <v>4</v>
      </c>
      <c r="M4">
        <v>100552</v>
      </c>
      <c r="N4" t="s">
        <v>5</v>
      </c>
      <c r="T4" t="s">
        <v>174</v>
      </c>
      <c r="U4" s="1">
        <v>1</v>
      </c>
      <c r="V4" t="s">
        <v>175</v>
      </c>
      <c r="W4" t="s">
        <v>176</v>
      </c>
      <c r="X4" t="s">
        <v>177</v>
      </c>
      <c r="Y4" s="3">
        <v>15</v>
      </c>
      <c r="Z4" s="4">
        <v>1504</v>
      </c>
      <c r="AA4" t="s">
        <v>176</v>
      </c>
      <c r="AB4" t="s">
        <v>178</v>
      </c>
      <c r="AC4">
        <v>2019</v>
      </c>
      <c r="AD4">
        <v>5</v>
      </c>
      <c r="AE4">
        <v>12</v>
      </c>
      <c r="AF4" t="s">
        <v>179</v>
      </c>
      <c r="AH4">
        <v>48637</v>
      </c>
      <c r="AI4">
        <v>6957274</v>
      </c>
      <c r="AJ4" s="4">
        <v>49000</v>
      </c>
      <c r="AK4" s="4">
        <v>6957000</v>
      </c>
      <c r="AL4">
        <v>100</v>
      </c>
      <c r="AN4">
        <v>1010</v>
      </c>
      <c r="AO4" t="s">
        <v>180</v>
      </c>
      <c r="AP4" s="5" t="s">
        <v>181</v>
      </c>
      <c r="AQ4">
        <v>100552</v>
      </c>
      <c r="AS4" s="6" t="s">
        <v>13</v>
      </c>
      <c r="AT4">
        <v>1</v>
      </c>
      <c r="AU4" t="s">
        <v>14</v>
      </c>
      <c r="AV4" t="s">
        <v>182</v>
      </c>
      <c r="AW4" t="s">
        <v>183</v>
      </c>
      <c r="AX4">
        <v>1010</v>
      </c>
      <c r="AY4" t="s">
        <v>17</v>
      </c>
      <c r="AZ4" t="s">
        <v>18</v>
      </c>
      <c r="BA4">
        <v>1</v>
      </c>
      <c r="BB4" s="5">
        <v>43660.516446759299</v>
      </c>
      <c r="BC4" s="7" t="s">
        <v>19</v>
      </c>
      <c r="BE4">
        <v>6</v>
      </c>
      <c r="BF4">
        <v>197598</v>
      </c>
      <c r="BH4" t="s">
        <v>184</v>
      </c>
      <c r="BT4">
        <v>96536</v>
      </c>
    </row>
    <row r="5" spans="1:72" x14ac:dyDescent="0.3">
      <c r="A5">
        <v>108427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199</v>
      </c>
      <c r="I5" s="8" t="str">
        <f t="shared" si="0"/>
        <v>Foto</v>
      </c>
      <c r="K5">
        <v>1</v>
      </c>
      <c r="L5" t="s">
        <v>4</v>
      </c>
      <c r="M5">
        <v>100552</v>
      </c>
      <c r="N5" t="s">
        <v>5</v>
      </c>
      <c r="T5" t="s">
        <v>200</v>
      </c>
      <c r="U5" s="1">
        <v>1</v>
      </c>
      <c r="V5" t="s">
        <v>175</v>
      </c>
      <c r="W5" t="s">
        <v>176</v>
      </c>
      <c r="X5" t="s">
        <v>177</v>
      </c>
      <c r="Y5" s="3">
        <v>15</v>
      </c>
      <c r="Z5" s="4">
        <v>1504</v>
      </c>
      <c r="AA5" t="s">
        <v>176</v>
      </c>
      <c r="AB5" t="s">
        <v>201</v>
      </c>
      <c r="AC5">
        <v>2019</v>
      </c>
      <c r="AD5">
        <v>6</v>
      </c>
      <c r="AE5">
        <v>2</v>
      </c>
      <c r="AF5" t="s">
        <v>179</v>
      </c>
      <c r="AH5">
        <v>56425</v>
      </c>
      <c r="AI5">
        <v>6952651</v>
      </c>
      <c r="AJ5" s="4">
        <v>57000</v>
      </c>
      <c r="AK5" s="4">
        <v>6953000</v>
      </c>
      <c r="AL5">
        <v>25</v>
      </c>
      <c r="AN5">
        <v>1010</v>
      </c>
      <c r="AO5" t="s">
        <v>202</v>
      </c>
      <c r="AP5" s="5" t="s">
        <v>203</v>
      </c>
      <c r="AQ5">
        <v>100552</v>
      </c>
      <c r="AS5" s="6" t="s">
        <v>13</v>
      </c>
      <c r="AT5">
        <v>1</v>
      </c>
      <c r="AU5" t="s">
        <v>14</v>
      </c>
      <c r="AV5" t="s">
        <v>204</v>
      </c>
      <c r="AW5" t="s">
        <v>205</v>
      </c>
      <c r="AX5">
        <v>1010</v>
      </c>
      <c r="AY5" t="s">
        <v>17</v>
      </c>
      <c r="AZ5" t="s">
        <v>18</v>
      </c>
      <c r="BA5">
        <v>1</v>
      </c>
      <c r="BB5" s="5">
        <v>43618.774664351899</v>
      </c>
      <c r="BC5" s="7" t="s">
        <v>19</v>
      </c>
      <c r="BE5">
        <v>6</v>
      </c>
      <c r="BF5">
        <v>200976</v>
      </c>
      <c r="BH5" t="s">
        <v>206</v>
      </c>
      <c r="BT5">
        <v>108427</v>
      </c>
    </row>
    <row r="6" spans="1:72" x14ac:dyDescent="0.3">
      <c r="A6">
        <v>108774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207</v>
      </c>
      <c r="I6" s="8" t="str">
        <f t="shared" si="0"/>
        <v>Foto</v>
      </c>
      <c r="K6">
        <v>1</v>
      </c>
      <c r="L6" t="s">
        <v>4</v>
      </c>
      <c r="M6">
        <v>100552</v>
      </c>
      <c r="N6" t="s">
        <v>5</v>
      </c>
      <c r="T6" t="s">
        <v>208</v>
      </c>
      <c r="U6" s="1">
        <v>1</v>
      </c>
      <c r="V6" t="s">
        <v>175</v>
      </c>
      <c r="W6" t="s">
        <v>176</v>
      </c>
      <c r="X6" t="s">
        <v>177</v>
      </c>
      <c r="Y6" s="3">
        <v>15</v>
      </c>
      <c r="Z6" s="4">
        <v>1504</v>
      </c>
      <c r="AA6" t="s">
        <v>176</v>
      </c>
      <c r="AB6" t="s">
        <v>209</v>
      </c>
      <c r="AC6">
        <v>2019</v>
      </c>
      <c r="AD6">
        <v>5</v>
      </c>
      <c r="AE6">
        <v>25</v>
      </c>
      <c r="AF6" t="s">
        <v>210</v>
      </c>
      <c r="AH6">
        <v>56695</v>
      </c>
      <c r="AI6">
        <v>6955124</v>
      </c>
      <c r="AJ6" s="4">
        <v>57000</v>
      </c>
      <c r="AK6" s="4">
        <v>6955000</v>
      </c>
      <c r="AL6">
        <v>25</v>
      </c>
      <c r="AN6">
        <v>1010</v>
      </c>
      <c r="AP6" s="5" t="s">
        <v>211</v>
      </c>
      <c r="AQ6">
        <v>100552</v>
      </c>
      <c r="AS6" s="6" t="s">
        <v>13</v>
      </c>
      <c r="AT6">
        <v>1</v>
      </c>
      <c r="AU6" t="s">
        <v>14</v>
      </c>
      <c r="AV6" t="s">
        <v>212</v>
      </c>
      <c r="AW6" t="s">
        <v>213</v>
      </c>
      <c r="AX6">
        <v>1010</v>
      </c>
      <c r="AY6" t="s">
        <v>17</v>
      </c>
      <c r="AZ6" t="s">
        <v>18</v>
      </c>
      <c r="BA6">
        <v>1</v>
      </c>
      <c r="BB6" s="5">
        <v>43611.552083333299</v>
      </c>
      <c r="BC6" s="7" t="s">
        <v>19</v>
      </c>
      <c r="BE6">
        <v>6</v>
      </c>
      <c r="BF6">
        <v>200149</v>
      </c>
      <c r="BH6" t="s">
        <v>214</v>
      </c>
      <c r="BT6">
        <v>108774</v>
      </c>
    </row>
    <row r="7" spans="1:72" x14ac:dyDescent="0.3">
      <c r="A7">
        <v>111329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219</v>
      </c>
      <c r="I7" s="8" t="str">
        <f t="shared" si="0"/>
        <v>Foto</v>
      </c>
      <c r="K7">
        <v>1</v>
      </c>
      <c r="L7" t="s">
        <v>4</v>
      </c>
      <c r="M7">
        <v>100552</v>
      </c>
      <c r="N7" t="s">
        <v>5</v>
      </c>
      <c r="T7" t="s">
        <v>220</v>
      </c>
      <c r="U7" s="1">
        <v>1</v>
      </c>
      <c r="V7" t="s">
        <v>175</v>
      </c>
      <c r="W7" t="s">
        <v>176</v>
      </c>
      <c r="X7" t="s">
        <v>177</v>
      </c>
      <c r="Y7" s="3">
        <v>15</v>
      </c>
      <c r="Z7" s="4">
        <v>1529</v>
      </c>
      <c r="AA7" s="4" t="s">
        <v>221</v>
      </c>
      <c r="AB7" t="s">
        <v>222</v>
      </c>
      <c r="AC7">
        <v>2019</v>
      </c>
      <c r="AD7">
        <v>5</v>
      </c>
      <c r="AE7">
        <v>10</v>
      </c>
      <c r="AF7" t="s">
        <v>179</v>
      </c>
      <c r="AH7">
        <v>60344</v>
      </c>
      <c r="AI7">
        <v>6956704</v>
      </c>
      <c r="AJ7" s="4">
        <v>61000</v>
      </c>
      <c r="AK7" s="4">
        <v>6957000</v>
      </c>
      <c r="AL7">
        <v>10</v>
      </c>
      <c r="AN7">
        <v>1010</v>
      </c>
      <c r="AO7" t="s">
        <v>223</v>
      </c>
      <c r="AP7" s="5" t="s">
        <v>224</v>
      </c>
      <c r="AQ7">
        <v>100552</v>
      </c>
      <c r="AS7" s="6" t="s">
        <v>13</v>
      </c>
      <c r="AT7">
        <v>1</v>
      </c>
      <c r="AU7" t="s">
        <v>14</v>
      </c>
      <c r="AV7" t="s">
        <v>225</v>
      </c>
      <c r="AW7" t="s">
        <v>226</v>
      </c>
      <c r="AX7">
        <v>1010</v>
      </c>
      <c r="AY7" t="s">
        <v>17</v>
      </c>
      <c r="AZ7" t="s">
        <v>18</v>
      </c>
      <c r="BA7">
        <v>1</v>
      </c>
      <c r="BB7" s="5">
        <v>43611.528692129599</v>
      </c>
      <c r="BC7" s="7" t="s">
        <v>19</v>
      </c>
      <c r="BE7">
        <v>6</v>
      </c>
      <c r="BF7">
        <v>197502</v>
      </c>
      <c r="BH7" t="s">
        <v>227</v>
      </c>
      <c r="BT7">
        <v>111329</v>
      </c>
    </row>
    <row r="8" spans="1:72" x14ac:dyDescent="0.3">
      <c r="A8">
        <v>487053</v>
      </c>
      <c r="C8">
        <v>1</v>
      </c>
      <c r="D8">
        <v>1</v>
      </c>
      <c r="E8">
        <v>1</v>
      </c>
      <c r="F8" t="s">
        <v>0</v>
      </c>
      <c r="G8" t="s">
        <v>31</v>
      </c>
      <c r="H8" t="s">
        <v>259</v>
      </c>
      <c r="I8" t="s">
        <v>69</v>
      </c>
      <c r="K8">
        <v>1</v>
      </c>
      <c r="L8" t="s">
        <v>4</v>
      </c>
      <c r="M8">
        <v>100552</v>
      </c>
      <c r="N8" t="s">
        <v>5</v>
      </c>
      <c r="T8" t="s">
        <v>260</v>
      </c>
      <c r="U8" s="1">
        <v>1</v>
      </c>
      <c r="V8" t="s">
        <v>238</v>
      </c>
      <c r="W8" t="s">
        <v>250</v>
      </c>
      <c r="X8" s="2" t="s">
        <v>240</v>
      </c>
      <c r="Y8" s="3">
        <v>16</v>
      </c>
      <c r="Z8" s="4">
        <v>1640</v>
      </c>
      <c r="AA8" t="s">
        <v>250</v>
      </c>
      <c r="AB8" t="s">
        <v>261</v>
      </c>
      <c r="AC8">
        <v>2018</v>
      </c>
      <c r="AD8">
        <v>7</v>
      </c>
      <c r="AE8">
        <v>30</v>
      </c>
      <c r="AF8" t="s">
        <v>262</v>
      </c>
      <c r="AG8" t="s">
        <v>262</v>
      </c>
      <c r="AH8">
        <v>315698</v>
      </c>
      <c r="AI8">
        <v>6941733</v>
      </c>
      <c r="AJ8" s="4">
        <v>315000</v>
      </c>
      <c r="AK8" s="4">
        <v>6941000</v>
      </c>
      <c r="AL8">
        <v>7</v>
      </c>
      <c r="AN8">
        <v>8</v>
      </c>
      <c r="AO8" t="s">
        <v>167</v>
      </c>
      <c r="AQ8">
        <v>100552</v>
      </c>
      <c r="AS8" s="6" t="s">
        <v>13</v>
      </c>
      <c r="AT8">
        <v>1</v>
      </c>
      <c r="AU8" t="s">
        <v>14</v>
      </c>
      <c r="AV8" t="s">
        <v>263</v>
      </c>
      <c r="AW8" t="s">
        <v>264</v>
      </c>
      <c r="AX8">
        <v>8</v>
      </c>
      <c r="AY8" t="s">
        <v>42</v>
      </c>
      <c r="AZ8" t="s">
        <v>43</v>
      </c>
      <c r="BB8" s="5">
        <v>43431</v>
      </c>
      <c r="BC8" s="7" t="s">
        <v>19</v>
      </c>
      <c r="BE8">
        <v>3</v>
      </c>
      <c r="BF8">
        <v>468488</v>
      </c>
      <c r="BH8" t="s">
        <v>265</v>
      </c>
      <c r="BJ8" t="s">
        <v>266</v>
      </c>
      <c r="BT8">
        <v>487053</v>
      </c>
    </row>
    <row r="9" spans="1:72" x14ac:dyDescent="0.3">
      <c r="A9">
        <v>494583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279</v>
      </c>
      <c r="I9" s="8" t="str">
        <f>HYPERLINK(AP9,"Foto")</f>
        <v>Foto</v>
      </c>
      <c r="K9">
        <v>1</v>
      </c>
      <c r="L9" t="s">
        <v>4</v>
      </c>
      <c r="M9">
        <v>100552</v>
      </c>
      <c r="N9" t="s">
        <v>5</v>
      </c>
      <c r="T9" t="s">
        <v>280</v>
      </c>
      <c r="U9" s="1">
        <v>1</v>
      </c>
      <c r="V9" t="s">
        <v>238</v>
      </c>
      <c r="W9" t="s">
        <v>281</v>
      </c>
      <c r="X9" s="2" t="s">
        <v>270</v>
      </c>
      <c r="Y9" s="3">
        <v>17</v>
      </c>
      <c r="Z9" s="4">
        <v>1748</v>
      </c>
      <c r="AA9" t="s">
        <v>282</v>
      </c>
      <c r="AB9" t="s">
        <v>283</v>
      </c>
      <c r="AC9">
        <v>2021</v>
      </c>
      <c r="AD9">
        <v>5</v>
      </c>
      <c r="AE9">
        <v>29</v>
      </c>
      <c r="AF9" t="s">
        <v>284</v>
      </c>
      <c r="AG9" t="s">
        <v>285</v>
      </c>
      <c r="AH9">
        <v>329990</v>
      </c>
      <c r="AI9">
        <v>7180746</v>
      </c>
      <c r="AJ9" s="4">
        <v>329000</v>
      </c>
      <c r="AK9" s="4">
        <v>7181000</v>
      </c>
      <c r="AL9">
        <v>5</v>
      </c>
      <c r="AN9">
        <v>1010</v>
      </c>
      <c r="AO9" t="s">
        <v>286</v>
      </c>
      <c r="AP9" s="5" t="s">
        <v>287</v>
      </c>
      <c r="AQ9">
        <v>100552</v>
      </c>
      <c r="AS9" s="6" t="s">
        <v>13</v>
      </c>
      <c r="AT9">
        <v>1</v>
      </c>
      <c r="AU9" t="s">
        <v>14</v>
      </c>
      <c r="AV9" t="s">
        <v>288</v>
      </c>
      <c r="AW9" t="s">
        <v>289</v>
      </c>
      <c r="AX9">
        <v>1010</v>
      </c>
      <c r="AY9" t="s">
        <v>17</v>
      </c>
      <c r="AZ9" t="s">
        <v>18</v>
      </c>
      <c r="BA9">
        <v>1</v>
      </c>
      <c r="BB9" s="5">
        <v>44347.000578703701</v>
      </c>
      <c r="BC9" s="7" t="s">
        <v>19</v>
      </c>
      <c r="BE9">
        <v>6</v>
      </c>
      <c r="BF9">
        <v>270026</v>
      </c>
      <c r="BH9" t="s">
        <v>290</v>
      </c>
      <c r="BT9">
        <v>494583</v>
      </c>
    </row>
    <row r="10" spans="1:72" x14ac:dyDescent="0.3">
      <c r="A10">
        <v>516892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291</v>
      </c>
      <c r="I10" t="s">
        <v>3</v>
      </c>
      <c r="K10">
        <v>1</v>
      </c>
      <c r="L10" t="s">
        <v>4</v>
      </c>
      <c r="M10">
        <v>100552</v>
      </c>
      <c r="N10" t="s">
        <v>5</v>
      </c>
      <c r="T10" t="s">
        <v>292</v>
      </c>
      <c r="U10" s="1">
        <v>1</v>
      </c>
      <c r="V10" t="s">
        <v>293</v>
      </c>
      <c r="W10" t="s">
        <v>294</v>
      </c>
      <c r="X10" t="s">
        <v>295</v>
      </c>
      <c r="Y10" s="3">
        <v>18</v>
      </c>
      <c r="Z10" s="4">
        <v>1804</v>
      </c>
      <c r="AA10" t="s">
        <v>294</v>
      </c>
      <c r="AB10" t="s">
        <v>296</v>
      </c>
      <c r="AC10">
        <v>2017</v>
      </c>
      <c r="AD10">
        <v>7</v>
      </c>
      <c r="AE10">
        <v>8</v>
      </c>
      <c r="AF10" t="s">
        <v>297</v>
      </c>
      <c r="AH10">
        <v>476826</v>
      </c>
      <c r="AI10">
        <v>7463826</v>
      </c>
      <c r="AJ10" s="4">
        <v>477000</v>
      </c>
      <c r="AK10" s="4">
        <v>7463000</v>
      </c>
      <c r="AL10">
        <v>10</v>
      </c>
      <c r="AN10">
        <v>1010</v>
      </c>
      <c r="AO10" t="s">
        <v>298</v>
      </c>
      <c r="AP10" s="5" t="s">
        <v>299</v>
      </c>
      <c r="AQ10">
        <v>100552</v>
      </c>
      <c r="AS10" s="6" t="s">
        <v>13</v>
      </c>
      <c r="AT10">
        <v>1</v>
      </c>
      <c r="AU10" t="s">
        <v>14</v>
      </c>
      <c r="AV10" t="s">
        <v>300</v>
      </c>
      <c r="AW10" t="s">
        <v>301</v>
      </c>
      <c r="AX10">
        <v>1010</v>
      </c>
      <c r="AY10" t="s">
        <v>17</v>
      </c>
      <c r="AZ10" t="s">
        <v>18</v>
      </c>
      <c r="BB10" s="5">
        <v>43710.333333333299</v>
      </c>
      <c r="BC10" s="7" t="s">
        <v>19</v>
      </c>
      <c r="BE10">
        <v>6</v>
      </c>
      <c r="BF10">
        <v>151321</v>
      </c>
      <c r="BH10" t="s">
        <v>302</v>
      </c>
      <c r="BT10">
        <v>516892</v>
      </c>
    </row>
    <row r="11" spans="1:72" x14ac:dyDescent="0.3">
      <c r="A11">
        <v>524067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303</v>
      </c>
      <c r="I11" t="s">
        <v>3</v>
      </c>
      <c r="K11">
        <v>1</v>
      </c>
      <c r="L11" t="s">
        <v>4</v>
      </c>
      <c r="M11">
        <v>100552</v>
      </c>
      <c r="N11" t="s">
        <v>5</v>
      </c>
      <c r="T11" t="s">
        <v>304</v>
      </c>
      <c r="U11" s="1">
        <v>1</v>
      </c>
      <c r="V11" t="s">
        <v>305</v>
      </c>
      <c r="W11" t="s">
        <v>306</v>
      </c>
      <c r="X11" s="2" t="s">
        <v>307</v>
      </c>
      <c r="Y11" s="3">
        <v>18</v>
      </c>
      <c r="Z11" s="4">
        <v>1852</v>
      </c>
      <c r="AA11" s="4" t="s">
        <v>306</v>
      </c>
      <c r="AB11" t="s">
        <v>308</v>
      </c>
      <c r="AC11">
        <v>2019</v>
      </c>
      <c r="AD11">
        <v>7</v>
      </c>
      <c r="AE11">
        <v>13</v>
      </c>
      <c r="AF11" t="s">
        <v>309</v>
      </c>
      <c r="AH11">
        <v>561873</v>
      </c>
      <c r="AI11">
        <v>7604992</v>
      </c>
      <c r="AJ11" s="4">
        <v>561000</v>
      </c>
      <c r="AK11" s="4">
        <v>7605000</v>
      </c>
      <c r="AL11">
        <v>50</v>
      </c>
      <c r="AN11">
        <v>1010</v>
      </c>
      <c r="AP11" s="5" t="s">
        <v>310</v>
      </c>
      <c r="AQ11">
        <v>100552</v>
      </c>
      <c r="AS11" s="6" t="s">
        <v>13</v>
      </c>
      <c r="AT11">
        <v>1</v>
      </c>
      <c r="AU11" t="s">
        <v>14</v>
      </c>
      <c r="AV11" t="s">
        <v>311</v>
      </c>
      <c r="AW11" t="s">
        <v>312</v>
      </c>
      <c r="AX11">
        <v>1010</v>
      </c>
      <c r="AY11" t="s">
        <v>17</v>
      </c>
      <c r="AZ11" t="s">
        <v>18</v>
      </c>
      <c r="BB11" s="5">
        <v>43694.758657407401</v>
      </c>
      <c r="BC11" s="7" t="s">
        <v>19</v>
      </c>
      <c r="BE11">
        <v>6</v>
      </c>
      <c r="BF11">
        <v>214717</v>
      </c>
      <c r="BH11" t="s">
        <v>313</v>
      </c>
      <c r="BT11">
        <v>524067</v>
      </c>
    </row>
    <row r="12" spans="1:72" x14ac:dyDescent="0.3">
      <c r="A12">
        <v>523843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326</v>
      </c>
      <c r="I12" t="s">
        <v>3</v>
      </c>
      <c r="K12">
        <v>1</v>
      </c>
      <c r="L12" t="s">
        <v>4</v>
      </c>
      <c r="M12">
        <v>100552</v>
      </c>
      <c r="N12" t="s">
        <v>5</v>
      </c>
      <c r="T12" t="s">
        <v>327</v>
      </c>
      <c r="U12" s="1">
        <v>1</v>
      </c>
      <c r="V12" t="s">
        <v>305</v>
      </c>
      <c r="W12" t="s">
        <v>328</v>
      </c>
      <c r="X12" s="2" t="s">
        <v>307</v>
      </c>
      <c r="Y12" s="3">
        <v>19</v>
      </c>
      <c r="Z12" s="4">
        <v>1901</v>
      </c>
      <c r="AA12" s="4" t="s">
        <v>328</v>
      </c>
      <c r="AB12" t="s">
        <v>329</v>
      </c>
      <c r="AC12">
        <v>2017</v>
      </c>
      <c r="AD12">
        <v>7</v>
      </c>
      <c r="AE12">
        <v>22</v>
      </c>
      <c r="AF12" t="s">
        <v>330</v>
      </c>
      <c r="AG12" t="s">
        <v>331</v>
      </c>
      <c r="AH12">
        <v>560212</v>
      </c>
      <c r="AI12">
        <v>7616977</v>
      </c>
      <c r="AJ12" s="4">
        <v>561000</v>
      </c>
      <c r="AK12" s="4">
        <v>7617000</v>
      </c>
      <c r="AL12">
        <v>300</v>
      </c>
      <c r="AN12">
        <v>1010</v>
      </c>
      <c r="AO12" t="s">
        <v>332</v>
      </c>
      <c r="AP12" s="5" t="s">
        <v>333</v>
      </c>
      <c r="AQ12">
        <v>100552</v>
      </c>
      <c r="AS12" s="6" t="s">
        <v>13</v>
      </c>
      <c r="AT12">
        <v>1</v>
      </c>
      <c r="AU12" t="s">
        <v>14</v>
      </c>
      <c r="AV12" t="s">
        <v>334</v>
      </c>
      <c r="AW12" t="s">
        <v>335</v>
      </c>
      <c r="AX12">
        <v>1010</v>
      </c>
      <c r="AY12" t="s">
        <v>17</v>
      </c>
      <c r="AZ12" t="s">
        <v>18</v>
      </c>
      <c r="BB12" s="5">
        <v>43707.364583333299</v>
      </c>
      <c r="BC12" s="7" t="s">
        <v>19</v>
      </c>
      <c r="BE12">
        <v>6</v>
      </c>
      <c r="BF12">
        <v>139383</v>
      </c>
      <c r="BH12" t="s">
        <v>336</v>
      </c>
      <c r="BT12">
        <v>523843</v>
      </c>
    </row>
    <row r="13" spans="1:72" x14ac:dyDescent="0.3">
      <c r="A13">
        <v>108783</v>
      </c>
      <c r="C13">
        <v>1</v>
      </c>
      <c r="D13">
        <v>1</v>
      </c>
      <c r="E13">
        <v>2</v>
      </c>
      <c r="F13" t="s">
        <v>0</v>
      </c>
      <c r="G13" t="s">
        <v>1</v>
      </c>
      <c r="H13" t="s">
        <v>215</v>
      </c>
      <c r="I13" t="s">
        <v>3</v>
      </c>
      <c r="K13">
        <v>1</v>
      </c>
      <c r="L13" t="s">
        <v>4</v>
      </c>
      <c r="M13">
        <v>100552</v>
      </c>
      <c r="N13" t="s">
        <v>5</v>
      </c>
      <c r="T13" t="s">
        <v>208</v>
      </c>
      <c r="U13" s="1">
        <v>1</v>
      </c>
      <c r="V13" t="s">
        <v>175</v>
      </c>
      <c r="W13" t="s">
        <v>176</v>
      </c>
      <c r="X13" t="s">
        <v>177</v>
      </c>
      <c r="Y13" s="3">
        <v>15</v>
      </c>
      <c r="Z13" s="4">
        <v>1504</v>
      </c>
      <c r="AA13" t="s">
        <v>176</v>
      </c>
      <c r="AB13" t="s">
        <v>209</v>
      </c>
      <c r="AC13">
        <v>2020</v>
      </c>
      <c r="AD13">
        <v>5</v>
      </c>
      <c r="AE13">
        <v>25</v>
      </c>
      <c r="AF13" t="s">
        <v>179</v>
      </c>
      <c r="AH13">
        <v>56695</v>
      </c>
      <c r="AI13">
        <v>6955124</v>
      </c>
      <c r="AJ13" s="4">
        <v>57000</v>
      </c>
      <c r="AK13" s="4">
        <v>6955000</v>
      </c>
      <c r="AL13">
        <v>25</v>
      </c>
      <c r="AN13">
        <v>1010</v>
      </c>
      <c r="AP13" s="5" t="s">
        <v>216</v>
      </c>
      <c r="AQ13">
        <v>100552</v>
      </c>
      <c r="AS13" s="6" t="s">
        <v>13</v>
      </c>
      <c r="AT13">
        <v>1</v>
      </c>
      <c r="AU13" t="s">
        <v>14</v>
      </c>
      <c r="AV13" t="s">
        <v>212</v>
      </c>
      <c r="AW13" t="s">
        <v>217</v>
      </c>
      <c r="AX13">
        <v>1010</v>
      </c>
      <c r="AY13" t="s">
        <v>17</v>
      </c>
      <c r="AZ13" t="s">
        <v>18</v>
      </c>
      <c r="BB13" s="5">
        <v>43976.845590277801</v>
      </c>
      <c r="BC13" s="7" t="s">
        <v>19</v>
      </c>
      <c r="BE13">
        <v>6</v>
      </c>
      <c r="BF13">
        <v>236807</v>
      </c>
      <c r="BH13" t="s">
        <v>218</v>
      </c>
      <c r="BT13">
        <v>108783</v>
      </c>
    </row>
    <row r="14" spans="1:72" x14ac:dyDescent="0.3">
      <c r="A14">
        <v>111333</v>
      </c>
      <c r="C14">
        <v>1</v>
      </c>
      <c r="D14">
        <v>1</v>
      </c>
      <c r="E14">
        <v>2</v>
      </c>
      <c r="F14" t="s">
        <v>0</v>
      </c>
      <c r="G14" t="s">
        <v>1</v>
      </c>
      <c r="H14" t="s">
        <v>228</v>
      </c>
      <c r="I14" s="8" t="str">
        <f>HYPERLINK(AP14,"Foto")</f>
        <v>Foto</v>
      </c>
      <c r="K14">
        <v>1</v>
      </c>
      <c r="L14" t="s">
        <v>4</v>
      </c>
      <c r="M14">
        <v>100552</v>
      </c>
      <c r="N14" t="s">
        <v>5</v>
      </c>
      <c r="T14" t="s">
        <v>220</v>
      </c>
      <c r="U14" s="1">
        <v>1</v>
      </c>
      <c r="V14" t="s">
        <v>175</v>
      </c>
      <c r="W14" t="s">
        <v>176</v>
      </c>
      <c r="X14" t="s">
        <v>177</v>
      </c>
      <c r="Y14" s="3">
        <v>15</v>
      </c>
      <c r="Z14" s="4">
        <v>1529</v>
      </c>
      <c r="AA14" s="4" t="s">
        <v>221</v>
      </c>
      <c r="AB14" t="s">
        <v>229</v>
      </c>
      <c r="AC14">
        <v>2021</v>
      </c>
      <c r="AD14">
        <v>6</v>
      </c>
      <c r="AE14">
        <v>5</v>
      </c>
      <c r="AF14" t="s">
        <v>230</v>
      </c>
      <c r="AG14" t="s">
        <v>231</v>
      </c>
      <c r="AH14">
        <v>60345</v>
      </c>
      <c r="AI14">
        <v>6956707</v>
      </c>
      <c r="AJ14" s="4">
        <v>61000</v>
      </c>
      <c r="AK14" s="4">
        <v>6957000</v>
      </c>
      <c r="AL14">
        <v>5</v>
      </c>
      <c r="AN14">
        <v>1010</v>
      </c>
      <c r="AP14" s="5" t="s">
        <v>232</v>
      </c>
      <c r="AQ14">
        <v>100552</v>
      </c>
      <c r="AS14" s="6" t="s">
        <v>13</v>
      </c>
      <c r="AT14">
        <v>1</v>
      </c>
      <c r="AU14" t="s">
        <v>14</v>
      </c>
      <c r="AV14" t="s">
        <v>233</v>
      </c>
      <c r="AW14" t="s">
        <v>234</v>
      </c>
      <c r="AX14">
        <v>1010</v>
      </c>
      <c r="AY14" t="s">
        <v>17</v>
      </c>
      <c r="AZ14" t="s">
        <v>18</v>
      </c>
      <c r="BA14">
        <v>1</v>
      </c>
      <c r="BB14" s="5">
        <v>44355.871354166702</v>
      </c>
      <c r="BC14" s="7" t="s">
        <v>19</v>
      </c>
      <c r="BE14">
        <v>6</v>
      </c>
      <c r="BF14">
        <v>270716</v>
      </c>
      <c r="BH14" t="s">
        <v>235</v>
      </c>
      <c r="BT14">
        <v>111333</v>
      </c>
    </row>
    <row r="15" spans="1:72" x14ac:dyDescent="0.3">
      <c r="A15">
        <v>107902</v>
      </c>
      <c r="C15">
        <v>1</v>
      </c>
      <c r="F15" t="s">
        <v>0</v>
      </c>
      <c r="G15" t="s">
        <v>1</v>
      </c>
      <c r="H15" t="s">
        <v>195</v>
      </c>
      <c r="I15" s="8" t="str">
        <f>HYPERLINK(AP15,"Foto")</f>
        <v>Foto</v>
      </c>
      <c r="K15">
        <v>1</v>
      </c>
      <c r="L15" t="s">
        <v>4</v>
      </c>
      <c r="M15">
        <v>100552</v>
      </c>
      <c r="N15" t="s">
        <v>5</v>
      </c>
      <c r="T15" t="s">
        <v>188</v>
      </c>
      <c r="U15" s="1">
        <v>1</v>
      </c>
      <c r="V15" t="s">
        <v>175</v>
      </c>
      <c r="W15" t="s">
        <v>176</v>
      </c>
      <c r="X15" t="s">
        <v>177</v>
      </c>
      <c r="Y15" s="3">
        <v>15</v>
      </c>
      <c r="Z15" s="4">
        <v>1504</v>
      </c>
      <c r="AA15" t="s">
        <v>176</v>
      </c>
      <c r="AB15" t="s">
        <v>189</v>
      </c>
      <c r="AC15">
        <v>2019</v>
      </c>
      <c r="AD15">
        <v>5</v>
      </c>
      <c r="AE15">
        <v>20</v>
      </c>
      <c r="AF15" t="s">
        <v>179</v>
      </c>
      <c r="AH15">
        <v>55850</v>
      </c>
      <c r="AI15">
        <v>6956425</v>
      </c>
      <c r="AJ15" s="4">
        <v>55000</v>
      </c>
      <c r="AK15" s="4">
        <v>6957000</v>
      </c>
      <c r="AL15">
        <v>25</v>
      </c>
      <c r="AN15">
        <v>1010</v>
      </c>
      <c r="AP15" s="5" t="s">
        <v>196</v>
      </c>
      <c r="AQ15">
        <v>100552</v>
      </c>
      <c r="AS15" s="6" t="s">
        <v>13</v>
      </c>
      <c r="AT15">
        <v>1</v>
      </c>
      <c r="AU15" t="s">
        <v>14</v>
      </c>
      <c r="AV15" t="s">
        <v>192</v>
      </c>
      <c r="AW15" t="s">
        <v>197</v>
      </c>
      <c r="AX15">
        <v>1010</v>
      </c>
      <c r="AY15" t="s">
        <v>17</v>
      </c>
      <c r="AZ15" t="s">
        <v>18</v>
      </c>
      <c r="BA15">
        <v>1</v>
      </c>
      <c r="BB15" s="5">
        <v>43611.5488541667</v>
      </c>
      <c r="BC15" s="7" t="s">
        <v>19</v>
      </c>
      <c r="BE15">
        <v>6</v>
      </c>
      <c r="BF15">
        <v>199762</v>
      </c>
      <c r="BH15" t="s">
        <v>198</v>
      </c>
      <c r="BT15">
        <v>107902</v>
      </c>
    </row>
    <row r="16" spans="1:72" x14ac:dyDescent="0.3">
      <c r="A16">
        <v>378487</v>
      </c>
      <c r="B16">
        <v>323156</v>
      </c>
      <c r="F16" t="s">
        <v>0</v>
      </c>
      <c r="G16" t="s">
        <v>31</v>
      </c>
      <c r="H16" t="s">
        <v>32</v>
      </c>
      <c r="I16" s="8" t="str">
        <f>HYPERLINK(AP16,"Hb")</f>
        <v>Hb</v>
      </c>
      <c r="K16">
        <v>1</v>
      </c>
      <c r="L16" t="s">
        <v>4</v>
      </c>
      <c r="M16">
        <v>100552</v>
      </c>
      <c r="N16" t="s">
        <v>5</v>
      </c>
      <c r="T16" t="s">
        <v>33</v>
      </c>
      <c r="U16" s="1">
        <v>1</v>
      </c>
      <c r="V16" t="s">
        <v>34</v>
      </c>
      <c r="W16" t="s">
        <v>34</v>
      </c>
      <c r="X16" s="2" t="s">
        <v>35</v>
      </c>
      <c r="Y16" s="3">
        <v>2</v>
      </c>
      <c r="Z16" s="4">
        <v>301</v>
      </c>
      <c r="AA16" s="4" t="s">
        <v>34</v>
      </c>
      <c r="AB16" t="s">
        <v>36</v>
      </c>
      <c r="AC16">
        <v>2012</v>
      </c>
      <c r="AD16">
        <v>6</v>
      </c>
      <c r="AE16">
        <v>5</v>
      </c>
      <c r="AF16" t="s">
        <v>37</v>
      </c>
      <c r="AG16" t="s">
        <v>37</v>
      </c>
      <c r="AH16">
        <v>262902</v>
      </c>
      <c r="AI16">
        <v>6647333</v>
      </c>
      <c r="AJ16" s="4">
        <v>263000</v>
      </c>
      <c r="AK16" s="4">
        <v>6647000</v>
      </c>
      <c r="AL16">
        <v>1</v>
      </c>
      <c r="AN16">
        <v>8</v>
      </c>
      <c r="AO16" t="s">
        <v>38</v>
      </c>
      <c r="AP16" t="s">
        <v>39</v>
      </c>
      <c r="AQ16">
        <v>100552</v>
      </c>
      <c r="AS16" s="6" t="s">
        <v>13</v>
      </c>
      <c r="AT16">
        <v>1</v>
      </c>
      <c r="AU16" t="s">
        <v>14</v>
      </c>
      <c r="AV16" t="s">
        <v>40</v>
      </c>
      <c r="AW16" t="s">
        <v>41</v>
      </c>
      <c r="AX16">
        <v>8</v>
      </c>
      <c r="AY16" t="s">
        <v>42</v>
      </c>
      <c r="AZ16" t="s">
        <v>43</v>
      </c>
      <c r="BA16">
        <v>1</v>
      </c>
      <c r="BB16" s="5">
        <v>41536</v>
      </c>
      <c r="BC16" s="7" t="s">
        <v>19</v>
      </c>
      <c r="BE16">
        <v>3</v>
      </c>
      <c r="BF16">
        <v>494733</v>
      </c>
      <c r="BG16">
        <v>65039</v>
      </c>
      <c r="BH16" t="s">
        <v>44</v>
      </c>
      <c r="BJ16" t="s">
        <v>45</v>
      </c>
      <c r="BT16">
        <v>378487</v>
      </c>
    </row>
    <row r="17" spans="1:72" x14ac:dyDescent="0.3">
      <c r="A17">
        <v>386425</v>
      </c>
      <c r="B17">
        <v>100470</v>
      </c>
      <c r="F17" t="s">
        <v>0</v>
      </c>
      <c r="G17" t="s">
        <v>1</v>
      </c>
      <c r="H17" t="s">
        <v>46</v>
      </c>
      <c r="I17" s="8" t="str">
        <f>HYPERLINK(AP17,"Foto")</f>
        <v>Foto</v>
      </c>
      <c r="K17">
        <v>1</v>
      </c>
      <c r="L17" t="s">
        <v>4</v>
      </c>
      <c r="M17">
        <v>100552</v>
      </c>
      <c r="N17" t="s">
        <v>5</v>
      </c>
      <c r="T17" t="s">
        <v>47</v>
      </c>
      <c r="U17" s="1">
        <v>1</v>
      </c>
      <c r="V17" t="s">
        <v>34</v>
      </c>
      <c r="W17" t="s">
        <v>34</v>
      </c>
      <c r="X17" s="2" t="s">
        <v>35</v>
      </c>
      <c r="Y17" s="3">
        <v>2</v>
      </c>
      <c r="Z17" s="4">
        <v>301</v>
      </c>
      <c r="AA17" s="4" t="s">
        <v>34</v>
      </c>
      <c r="AB17" t="s">
        <v>48</v>
      </c>
      <c r="AC17">
        <v>2015</v>
      </c>
      <c r="AD17">
        <v>6</v>
      </c>
      <c r="AE17">
        <v>17</v>
      </c>
      <c r="AF17" t="s">
        <v>49</v>
      </c>
      <c r="AH17">
        <v>264054</v>
      </c>
      <c r="AI17">
        <v>6655817</v>
      </c>
      <c r="AJ17" s="4">
        <v>265000</v>
      </c>
      <c r="AK17" s="4">
        <v>6655000</v>
      </c>
      <c r="AL17">
        <v>150</v>
      </c>
      <c r="AN17">
        <v>1010</v>
      </c>
      <c r="AO17" t="s">
        <v>50</v>
      </c>
      <c r="AP17" s="5" t="s">
        <v>51</v>
      </c>
      <c r="AQ17">
        <v>100552</v>
      </c>
      <c r="AS17" s="6" t="s">
        <v>13</v>
      </c>
      <c r="AT17">
        <v>1</v>
      </c>
      <c r="AU17" t="s">
        <v>14</v>
      </c>
      <c r="AV17" t="s">
        <v>52</v>
      </c>
      <c r="AW17" t="s">
        <v>53</v>
      </c>
      <c r="AX17">
        <v>1010</v>
      </c>
      <c r="AY17" t="s">
        <v>17</v>
      </c>
      <c r="AZ17" t="s">
        <v>18</v>
      </c>
      <c r="BA17">
        <v>1</v>
      </c>
      <c r="BB17" s="5">
        <v>43002.118055555598</v>
      </c>
      <c r="BC17" s="7" t="s">
        <v>19</v>
      </c>
      <c r="BE17">
        <v>6</v>
      </c>
      <c r="BF17">
        <v>87313</v>
      </c>
      <c r="BG17">
        <v>65040</v>
      </c>
      <c r="BH17" t="s">
        <v>54</v>
      </c>
      <c r="BT17">
        <v>386425</v>
      </c>
    </row>
    <row r="18" spans="1:72" x14ac:dyDescent="0.3">
      <c r="A18">
        <v>260725</v>
      </c>
      <c r="B18">
        <v>14781</v>
      </c>
      <c r="F18" t="s">
        <v>0</v>
      </c>
      <c r="G18" t="s">
        <v>1</v>
      </c>
      <c r="H18" t="s">
        <v>55</v>
      </c>
      <c r="I18" s="8" t="str">
        <f>HYPERLINK(AP18,"Foto")</f>
        <v>Foto</v>
      </c>
      <c r="K18">
        <v>1</v>
      </c>
      <c r="L18" t="s">
        <v>4</v>
      </c>
      <c r="M18">
        <v>100552</v>
      </c>
      <c r="N18" t="s">
        <v>5</v>
      </c>
      <c r="T18" t="s">
        <v>56</v>
      </c>
      <c r="U18" s="1">
        <v>1</v>
      </c>
      <c r="V18" t="s">
        <v>57</v>
      </c>
      <c r="W18" t="s">
        <v>58</v>
      </c>
      <c r="X18" s="2" t="s">
        <v>59</v>
      </c>
      <c r="Y18" s="3">
        <v>7</v>
      </c>
      <c r="Z18" s="4">
        <v>723</v>
      </c>
      <c r="AA18" t="s">
        <v>60</v>
      </c>
      <c r="AB18" t="s">
        <v>61</v>
      </c>
      <c r="AC18">
        <v>2012</v>
      </c>
      <c r="AD18">
        <v>5</v>
      </c>
      <c r="AE18">
        <v>18</v>
      </c>
      <c r="AF18" t="s">
        <v>62</v>
      </c>
      <c r="AH18" s="4">
        <v>239213</v>
      </c>
      <c r="AI18" s="4">
        <v>6556297</v>
      </c>
      <c r="AJ18" s="4">
        <v>239000</v>
      </c>
      <c r="AK18" s="4">
        <v>6557000</v>
      </c>
      <c r="AL18">
        <v>1</v>
      </c>
      <c r="AM18" s="4"/>
      <c r="AN18">
        <v>1010</v>
      </c>
      <c r="AP18" s="5" t="s">
        <v>63</v>
      </c>
      <c r="AQ18">
        <v>100552</v>
      </c>
      <c r="AS18" s="6" t="s">
        <v>13</v>
      </c>
      <c r="AT18">
        <v>1</v>
      </c>
      <c r="AU18" t="s">
        <v>14</v>
      </c>
      <c r="AV18" t="s">
        <v>64</v>
      </c>
      <c r="AW18" t="s">
        <v>65</v>
      </c>
      <c r="AX18">
        <v>1010</v>
      </c>
      <c r="AY18" t="s">
        <v>17</v>
      </c>
      <c r="AZ18" t="s">
        <v>18</v>
      </c>
      <c r="BA18">
        <v>1</v>
      </c>
      <c r="BB18" s="5">
        <v>43709.902777777803</v>
      </c>
      <c r="BC18" s="7" t="s">
        <v>19</v>
      </c>
      <c r="BE18">
        <v>6</v>
      </c>
      <c r="BF18">
        <v>11383</v>
      </c>
      <c r="BG18">
        <v>65041</v>
      </c>
      <c r="BH18" t="s">
        <v>66</v>
      </c>
      <c r="BT18">
        <v>260725</v>
      </c>
    </row>
    <row r="19" spans="1:72" x14ac:dyDescent="0.3">
      <c r="A19">
        <v>143000</v>
      </c>
      <c r="B19">
        <v>202299</v>
      </c>
      <c r="F19" t="s">
        <v>0</v>
      </c>
      <c r="G19" t="s">
        <v>67</v>
      </c>
      <c r="H19" t="s">
        <v>84</v>
      </c>
      <c r="I19" t="s">
        <v>69</v>
      </c>
      <c r="K19">
        <v>1</v>
      </c>
      <c r="L19" t="s">
        <v>4</v>
      </c>
      <c r="M19">
        <v>100552</v>
      </c>
      <c r="N19" t="s">
        <v>5</v>
      </c>
      <c r="T19" t="s">
        <v>85</v>
      </c>
      <c r="U19" s="1">
        <v>1</v>
      </c>
      <c r="V19" t="s">
        <v>74</v>
      </c>
      <c r="W19" t="s">
        <v>86</v>
      </c>
      <c r="X19" t="s">
        <v>76</v>
      </c>
      <c r="Y19" s="3">
        <v>9</v>
      </c>
      <c r="Z19" s="4">
        <v>926</v>
      </c>
      <c r="AA19" s="4" t="s">
        <v>86</v>
      </c>
      <c r="AB19" t="s">
        <v>87</v>
      </c>
      <c r="AC19">
        <v>2015</v>
      </c>
      <c r="AD19">
        <v>5</v>
      </c>
      <c r="AE19">
        <v>31</v>
      </c>
      <c r="AF19" t="s">
        <v>78</v>
      </c>
      <c r="AG19" t="s">
        <v>78</v>
      </c>
      <c r="AH19">
        <v>103905</v>
      </c>
      <c r="AI19">
        <v>6473397</v>
      </c>
      <c r="AJ19" s="4">
        <v>103000</v>
      </c>
      <c r="AK19" s="4">
        <v>6473000</v>
      </c>
      <c r="AL19">
        <v>1</v>
      </c>
      <c r="AN19">
        <v>33</v>
      </c>
      <c r="AP19" s="5"/>
      <c r="AQ19">
        <v>100552</v>
      </c>
      <c r="AS19" s="6" t="s">
        <v>13</v>
      </c>
      <c r="AT19">
        <v>1</v>
      </c>
      <c r="AU19" t="s">
        <v>14</v>
      </c>
      <c r="AV19" t="s">
        <v>88</v>
      </c>
      <c r="AW19" t="s">
        <v>89</v>
      </c>
      <c r="AX19">
        <v>33</v>
      </c>
      <c r="AY19" t="s">
        <v>81</v>
      </c>
      <c r="AZ19" t="s">
        <v>43</v>
      </c>
      <c r="BB19" s="5">
        <v>42255</v>
      </c>
      <c r="BC19" s="7" t="s">
        <v>19</v>
      </c>
      <c r="BE19">
        <v>4</v>
      </c>
      <c r="BF19">
        <v>352861</v>
      </c>
      <c r="BG19">
        <v>65044</v>
      </c>
      <c r="BH19" t="s">
        <v>90</v>
      </c>
      <c r="BJ19" t="s">
        <v>91</v>
      </c>
      <c r="BT19">
        <v>143000</v>
      </c>
    </row>
    <row r="20" spans="1:72" x14ac:dyDescent="0.3">
      <c r="A20">
        <v>121245</v>
      </c>
      <c r="B20">
        <v>194037</v>
      </c>
      <c r="F20" t="s">
        <v>0</v>
      </c>
      <c r="G20" t="s">
        <v>67</v>
      </c>
      <c r="H20" t="s">
        <v>92</v>
      </c>
      <c r="I20" t="s">
        <v>69</v>
      </c>
      <c r="K20">
        <v>1</v>
      </c>
      <c r="L20" t="s">
        <v>4</v>
      </c>
      <c r="M20">
        <v>100552</v>
      </c>
      <c r="N20" t="s">
        <v>5</v>
      </c>
      <c r="O20" s="9" t="s">
        <v>70</v>
      </c>
      <c r="T20" t="s">
        <v>93</v>
      </c>
      <c r="U20" s="1">
        <v>1</v>
      </c>
      <c r="V20" t="s">
        <v>74</v>
      </c>
      <c r="W20" t="s">
        <v>94</v>
      </c>
      <c r="X20" t="s">
        <v>76</v>
      </c>
      <c r="Y20" s="3">
        <v>9</v>
      </c>
      <c r="Z20" s="4">
        <v>938</v>
      </c>
      <c r="AA20" s="4" t="s">
        <v>94</v>
      </c>
      <c r="AB20" t="s">
        <v>95</v>
      </c>
      <c r="AC20">
        <v>2001</v>
      </c>
      <c r="AD20">
        <v>9</v>
      </c>
      <c r="AE20">
        <v>26</v>
      </c>
      <c r="AF20" t="s">
        <v>78</v>
      </c>
      <c r="AG20" t="s">
        <v>78</v>
      </c>
      <c r="AH20">
        <v>81167</v>
      </c>
      <c r="AI20">
        <v>6550732</v>
      </c>
      <c r="AJ20" s="4">
        <v>81000</v>
      </c>
      <c r="AK20" s="4">
        <v>6551000</v>
      </c>
      <c r="AL20">
        <v>7</v>
      </c>
      <c r="AN20">
        <v>33</v>
      </c>
      <c r="AP20" s="5"/>
      <c r="AQ20">
        <v>100552</v>
      </c>
      <c r="AS20" s="6" t="s">
        <v>13</v>
      </c>
      <c r="AT20">
        <v>1</v>
      </c>
      <c r="AU20" t="s">
        <v>14</v>
      </c>
      <c r="AV20" t="s">
        <v>96</v>
      </c>
      <c r="AW20" t="s">
        <v>97</v>
      </c>
      <c r="AX20">
        <v>33</v>
      </c>
      <c r="AY20" t="s">
        <v>81</v>
      </c>
      <c r="AZ20" t="s">
        <v>43</v>
      </c>
      <c r="BB20" s="5">
        <v>41689</v>
      </c>
      <c r="BC20" s="7" t="s">
        <v>19</v>
      </c>
      <c r="BE20">
        <v>4</v>
      </c>
      <c r="BF20">
        <v>345361</v>
      </c>
      <c r="BG20">
        <v>65045</v>
      </c>
      <c r="BH20" t="s">
        <v>98</v>
      </c>
      <c r="BJ20" t="s">
        <v>99</v>
      </c>
      <c r="BT20">
        <v>121245</v>
      </c>
    </row>
    <row r="21" spans="1:72" x14ac:dyDescent="0.3">
      <c r="A21">
        <v>82830</v>
      </c>
      <c r="B21">
        <v>193131</v>
      </c>
      <c r="F21" t="s">
        <v>0</v>
      </c>
      <c r="G21" t="s">
        <v>67</v>
      </c>
      <c r="H21" t="s">
        <v>137</v>
      </c>
      <c r="I21" t="s">
        <v>69</v>
      </c>
      <c r="K21">
        <v>1</v>
      </c>
      <c r="L21" t="s">
        <v>4</v>
      </c>
      <c r="M21">
        <v>100552</v>
      </c>
      <c r="N21" t="s">
        <v>5</v>
      </c>
      <c r="O21" s="9" t="s">
        <v>70</v>
      </c>
      <c r="T21" t="s">
        <v>138</v>
      </c>
      <c r="U21" s="1">
        <v>1</v>
      </c>
      <c r="V21" t="s">
        <v>74</v>
      </c>
      <c r="W21" t="s">
        <v>139</v>
      </c>
      <c r="X21" t="s">
        <v>103</v>
      </c>
      <c r="Y21" s="3">
        <v>10</v>
      </c>
      <c r="Z21" s="4">
        <v>1046</v>
      </c>
      <c r="AA21" s="4" t="s">
        <v>139</v>
      </c>
      <c r="AB21" t="s">
        <v>140</v>
      </c>
      <c r="AC21">
        <v>2000</v>
      </c>
      <c r="AD21">
        <v>5</v>
      </c>
      <c r="AE21">
        <v>16</v>
      </c>
      <c r="AF21" t="s">
        <v>124</v>
      </c>
      <c r="AG21" t="s">
        <v>141</v>
      </c>
      <c r="AH21">
        <v>20461</v>
      </c>
      <c r="AI21">
        <v>6524730</v>
      </c>
      <c r="AJ21" s="4">
        <v>21000</v>
      </c>
      <c r="AK21" s="4">
        <v>6525000</v>
      </c>
      <c r="AL21">
        <v>71</v>
      </c>
      <c r="AN21">
        <v>33</v>
      </c>
      <c r="AP21" s="5"/>
      <c r="AQ21">
        <v>100552</v>
      </c>
      <c r="AS21" s="6" t="s">
        <v>13</v>
      </c>
      <c r="AT21">
        <v>1</v>
      </c>
      <c r="AU21" t="s">
        <v>14</v>
      </c>
      <c r="AV21" t="s">
        <v>142</v>
      </c>
      <c r="AW21" t="s">
        <v>143</v>
      </c>
      <c r="AX21">
        <v>33</v>
      </c>
      <c r="AY21" t="s">
        <v>81</v>
      </c>
      <c r="AZ21" t="s">
        <v>43</v>
      </c>
      <c r="BB21" s="5">
        <v>41689</v>
      </c>
      <c r="BC21" s="7" t="s">
        <v>19</v>
      </c>
      <c r="BE21">
        <v>4</v>
      </c>
      <c r="BF21">
        <v>344485</v>
      </c>
      <c r="BG21">
        <v>65051</v>
      </c>
      <c r="BH21" t="s">
        <v>144</v>
      </c>
      <c r="BJ21" t="s">
        <v>145</v>
      </c>
      <c r="BT21">
        <v>82830</v>
      </c>
    </row>
    <row r="22" spans="1:72" x14ac:dyDescent="0.3">
      <c r="A22">
        <v>26931</v>
      </c>
      <c r="B22">
        <v>136896</v>
      </c>
      <c r="F22" t="s">
        <v>0</v>
      </c>
      <c r="G22" t="s">
        <v>146</v>
      </c>
      <c r="H22" t="s">
        <v>147</v>
      </c>
      <c r="I22" t="s">
        <v>69</v>
      </c>
      <c r="K22">
        <v>1</v>
      </c>
      <c r="L22" t="s">
        <v>4</v>
      </c>
      <c r="M22">
        <v>100552</v>
      </c>
      <c r="N22" t="s">
        <v>5</v>
      </c>
      <c r="T22" t="s">
        <v>148</v>
      </c>
      <c r="U22" s="1">
        <v>1</v>
      </c>
      <c r="V22" t="s">
        <v>149</v>
      </c>
      <c r="W22" t="s">
        <v>150</v>
      </c>
      <c r="X22" t="s">
        <v>151</v>
      </c>
      <c r="Y22" s="3">
        <v>11</v>
      </c>
      <c r="Z22" s="4">
        <v>1102</v>
      </c>
      <c r="AA22" s="4" t="s">
        <v>150</v>
      </c>
      <c r="AB22" t="s">
        <v>152</v>
      </c>
      <c r="AC22">
        <v>2009</v>
      </c>
      <c r="AD22">
        <v>6</v>
      </c>
      <c r="AE22">
        <v>16</v>
      </c>
      <c r="AF22" t="s">
        <v>153</v>
      </c>
      <c r="AG22" t="s">
        <v>153</v>
      </c>
      <c r="AH22">
        <v>-34531</v>
      </c>
      <c r="AI22">
        <v>6562687</v>
      </c>
      <c r="AJ22" s="4">
        <v>-35000</v>
      </c>
      <c r="AK22" s="4">
        <v>6563000</v>
      </c>
      <c r="AL22">
        <v>1</v>
      </c>
      <c r="AN22">
        <v>105</v>
      </c>
      <c r="AP22" s="5"/>
      <c r="AQ22">
        <v>100552</v>
      </c>
      <c r="AS22" s="6" t="s">
        <v>13</v>
      </c>
      <c r="AT22">
        <v>1</v>
      </c>
      <c r="AU22" t="s">
        <v>14</v>
      </c>
      <c r="AV22" t="s">
        <v>154</v>
      </c>
      <c r="AW22" t="s">
        <v>155</v>
      </c>
      <c r="AX22">
        <v>105</v>
      </c>
      <c r="AY22" t="s">
        <v>156</v>
      </c>
      <c r="AZ22" t="s">
        <v>157</v>
      </c>
      <c r="BB22" s="5">
        <v>40900</v>
      </c>
      <c r="BC22" s="7" t="s">
        <v>19</v>
      </c>
      <c r="BE22">
        <v>5</v>
      </c>
      <c r="BF22">
        <v>287341</v>
      </c>
      <c r="BG22">
        <v>65052</v>
      </c>
      <c r="BH22" t="s">
        <v>158</v>
      </c>
      <c r="BJ22" t="s">
        <v>159</v>
      </c>
      <c r="BT22">
        <v>26931</v>
      </c>
    </row>
    <row r="23" spans="1:72" x14ac:dyDescent="0.3">
      <c r="A23">
        <v>69932</v>
      </c>
      <c r="B23">
        <v>331047</v>
      </c>
      <c r="F23" t="s">
        <v>0</v>
      </c>
      <c r="G23" t="s">
        <v>31</v>
      </c>
      <c r="H23" t="s">
        <v>160</v>
      </c>
      <c r="I23" s="8" t="str">
        <f>HYPERLINK(AP23,"Hb")</f>
        <v>Hb</v>
      </c>
      <c r="K23">
        <v>1</v>
      </c>
      <c r="L23" t="s">
        <v>4</v>
      </c>
      <c r="M23">
        <v>100552</v>
      </c>
      <c r="N23" t="s">
        <v>5</v>
      </c>
      <c r="T23" t="s">
        <v>161</v>
      </c>
      <c r="U23" s="1">
        <v>1</v>
      </c>
      <c r="V23" t="s">
        <v>162</v>
      </c>
      <c r="W23" t="s">
        <v>163</v>
      </c>
      <c r="X23" s="2" t="s">
        <v>164</v>
      </c>
      <c r="Y23" s="3">
        <v>14</v>
      </c>
      <c r="Z23" s="4">
        <v>1416</v>
      </c>
      <c r="AA23" t="s">
        <v>163</v>
      </c>
      <c r="AB23" t="s">
        <v>165</v>
      </c>
      <c r="AC23">
        <v>1993</v>
      </c>
      <c r="AD23">
        <v>9</v>
      </c>
      <c r="AE23">
        <v>9</v>
      </c>
      <c r="AF23" t="s">
        <v>166</v>
      </c>
      <c r="AG23" t="s">
        <v>166</v>
      </c>
      <c r="AH23">
        <v>8632</v>
      </c>
      <c r="AI23">
        <v>6820727</v>
      </c>
      <c r="AJ23" s="4">
        <v>9000</v>
      </c>
      <c r="AK23" s="4">
        <v>6821000</v>
      </c>
      <c r="AL23">
        <v>1118</v>
      </c>
      <c r="AN23">
        <v>8</v>
      </c>
      <c r="AO23" t="s">
        <v>167</v>
      </c>
      <c r="AP23" t="s">
        <v>168</v>
      </c>
      <c r="AQ23">
        <v>100552</v>
      </c>
      <c r="AS23" s="6" t="s">
        <v>13</v>
      </c>
      <c r="AT23">
        <v>1</v>
      </c>
      <c r="AU23" t="s">
        <v>14</v>
      </c>
      <c r="AV23" t="s">
        <v>169</v>
      </c>
      <c r="AW23" t="s">
        <v>170</v>
      </c>
      <c r="AX23">
        <v>8</v>
      </c>
      <c r="AY23" t="s">
        <v>42</v>
      </c>
      <c r="AZ23" t="s">
        <v>43</v>
      </c>
      <c r="BA23">
        <v>1</v>
      </c>
      <c r="BB23" s="5">
        <v>34238</v>
      </c>
      <c r="BC23" s="7" t="s">
        <v>19</v>
      </c>
      <c r="BE23">
        <v>3</v>
      </c>
      <c r="BF23">
        <v>500932</v>
      </c>
      <c r="BG23">
        <v>65055</v>
      </c>
      <c r="BH23" t="s">
        <v>171</v>
      </c>
      <c r="BJ23" t="s">
        <v>172</v>
      </c>
      <c r="BT23">
        <v>69932</v>
      </c>
    </row>
    <row r="24" spans="1:72" x14ac:dyDescent="0.3">
      <c r="A24">
        <v>413656</v>
      </c>
      <c r="B24">
        <v>123592</v>
      </c>
      <c r="F24" t="s">
        <v>0</v>
      </c>
      <c r="G24" t="s">
        <v>1</v>
      </c>
      <c r="H24" t="s">
        <v>236</v>
      </c>
      <c r="I24" s="8" t="str">
        <f>HYPERLINK(AP24,"Foto")</f>
        <v>Foto</v>
      </c>
      <c r="K24">
        <v>1</v>
      </c>
      <c r="L24" t="s">
        <v>4</v>
      </c>
      <c r="M24">
        <v>100552</v>
      </c>
      <c r="N24" t="s">
        <v>5</v>
      </c>
      <c r="T24" t="s">
        <v>237</v>
      </c>
      <c r="U24" s="1">
        <v>1</v>
      </c>
      <c r="V24" t="s">
        <v>238</v>
      </c>
      <c r="W24" t="s">
        <v>239</v>
      </c>
      <c r="X24" s="2" t="s">
        <v>240</v>
      </c>
      <c r="Y24" s="3">
        <v>16</v>
      </c>
      <c r="Z24" s="4">
        <v>1601</v>
      </c>
      <c r="AA24" s="4" t="s">
        <v>239</v>
      </c>
      <c r="AB24" t="s">
        <v>241</v>
      </c>
      <c r="AC24">
        <v>2016</v>
      </c>
      <c r="AD24">
        <v>6</v>
      </c>
      <c r="AE24">
        <v>30</v>
      </c>
      <c r="AF24" t="s">
        <v>242</v>
      </c>
      <c r="AH24">
        <v>269760</v>
      </c>
      <c r="AI24">
        <v>7034413</v>
      </c>
      <c r="AJ24" s="4">
        <v>269000</v>
      </c>
      <c r="AK24" s="4">
        <v>7035000</v>
      </c>
      <c r="AL24">
        <v>10</v>
      </c>
      <c r="AN24">
        <v>1010</v>
      </c>
      <c r="AP24" s="5" t="s">
        <v>243</v>
      </c>
      <c r="AQ24">
        <v>100552</v>
      </c>
      <c r="AS24" s="6" t="s">
        <v>13</v>
      </c>
      <c r="AT24">
        <v>1</v>
      </c>
      <c r="AU24" t="s">
        <v>14</v>
      </c>
      <c r="AV24" t="s">
        <v>244</v>
      </c>
      <c r="AW24" t="s">
        <v>245</v>
      </c>
      <c r="AX24">
        <v>1010</v>
      </c>
      <c r="AY24" t="s">
        <v>17</v>
      </c>
      <c r="AZ24" t="s">
        <v>18</v>
      </c>
      <c r="BA24">
        <v>1</v>
      </c>
      <c r="BB24" s="5">
        <v>43002.102083333302</v>
      </c>
      <c r="BC24" s="7" t="s">
        <v>19</v>
      </c>
      <c r="BE24">
        <v>6</v>
      </c>
      <c r="BF24">
        <v>107569</v>
      </c>
      <c r="BG24">
        <v>65056</v>
      </c>
      <c r="BH24" t="s">
        <v>246</v>
      </c>
      <c r="BT24">
        <v>413656</v>
      </c>
    </row>
    <row r="25" spans="1:72" x14ac:dyDescent="0.3">
      <c r="A25">
        <v>484139</v>
      </c>
      <c r="B25">
        <v>216347</v>
      </c>
      <c r="F25" t="s">
        <v>0</v>
      </c>
      <c r="G25" t="s">
        <v>247</v>
      </c>
      <c r="H25" t="s">
        <v>248</v>
      </c>
      <c r="I25" s="8" t="str">
        <f>HYPERLINK(AP25,"Hb")</f>
        <v>Hb</v>
      </c>
      <c r="K25">
        <v>1</v>
      </c>
      <c r="L25" t="s">
        <v>4</v>
      </c>
      <c r="M25">
        <v>100552</v>
      </c>
      <c r="N25" t="s">
        <v>5</v>
      </c>
      <c r="T25" t="s">
        <v>249</v>
      </c>
      <c r="U25" s="1">
        <v>1</v>
      </c>
      <c r="V25" t="s">
        <v>238</v>
      </c>
      <c r="W25" t="s">
        <v>250</v>
      </c>
      <c r="X25" s="2" t="s">
        <v>240</v>
      </c>
      <c r="Y25" s="3">
        <v>16</v>
      </c>
      <c r="Z25" s="4">
        <v>1640</v>
      </c>
      <c r="AA25" t="s">
        <v>250</v>
      </c>
      <c r="AB25" t="s">
        <v>251</v>
      </c>
      <c r="AC25">
        <v>1965</v>
      </c>
      <c r="AD25">
        <v>6</v>
      </c>
      <c r="AE25">
        <v>21</v>
      </c>
      <c r="AF25" t="s">
        <v>252</v>
      </c>
      <c r="AG25" t="s">
        <v>252</v>
      </c>
      <c r="AH25">
        <v>312369</v>
      </c>
      <c r="AI25">
        <v>6944621</v>
      </c>
      <c r="AJ25" s="4">
        <v>313000</v>
      </c>
      <c r="AK25" s="4">
        <v>6945000</v>
      </c>
      <c r="AL25">
        <v>707</v>
      </c>
      <c r="AN25">
        <v>37</v>
      </c>
      <c r="AP25" t="s">
        <v>253</v>
      </c>
      <c r="AQ25">
        <v>100552</v>
      </c>
      <c r="AS25" s="6" t="s">
        <v>13</v>
      </c>
      <c r="AT25">
        <v>1</v>
      </c>
      <c r="AU25" t="s">
        <v>14</v>
      </c>
      <c r="AV25" t="s">
        <v>254</v>
      </c>
      <c r="AW25" t="s">
        <v>255</v>
      </c>
      <c r="AX25">
        <v>37</v>
      </c>
      <c r="AY25" t="s">
        <v>256</v>
      </c>
      <c r="AZ25" t="s">
        <v>43</v>
      </c>
      <c r="BA25">
        <v>1</v>
      </c>
      <c r="BB25" s="5">
        <v>41767</v>
      </c>
      <c r="BC25" s="7" t="s">
        <v>19</v>
      </c>
      <c r="BE25">
        <v>4</v>
      </c>
      <c r="BF25">
        <v>370768</v>
      </c>
      <c r="BG25">
        <v>65058</v>
      </c>
      <c r="BH25" t="s">
        <v>257</v>
      </c>
      <c r="BJ25" t="s">
        <v>258</v>
      </c>
      <c r="BT25">
        <v>484139</v>
      </c>
    </row>
    <row r="26" spans="1:72" x14ac:dyDescent="0.3">
      <c r="A26">
        <v>485973</v>
      </c>
      <c r="B26">
        <v>209909</v>
      </c>
      <c r="F26" t="s">
        <v>0</v>
      </c>
      <c r="G26" t="s">
        <v>247</v>
      </c>
      <c r="H26" t="s">
        <v>267</v>
      </c>
      <c r="I26" s="8" t="str">
        <f>HYPERLINK(AP26,"Hb")</f>
        <v>Hb</v>
      </c>
      <c r="K26">
        <v>1</v>
      </c>
      <c r="L26" t="s">
        <v>4</v>
      </c>
      <c r="M26">
        <v>100552</v>
      </c>
      <c r="N26" t="s">
        <v>5</v>
      </c>
      <c r="T26" t="s">
        <v>268</v>
      </c>
      <c r="U26" s="1">
        <v>1</v>
      </c>
      <c r="V26" t="s">
        <v>238</v>
      </c>
      <c r="W26" t="s">
        <v>269</v>
      </c>
      <c r="X26" s="2" t="s">
        <v>270</v>
      </c>
      <c r="Y26" s="3">
        <v>17</v>
      </c>
      <c r="Z26" s="4">
        <v>1719</v>
      </c>
      <c r="AA26" s="4" t="s">
        <v>269</v>
      </c>
      <c r="AB26" t="s">
        <v>271</v>
      </c>
      <c r="AC26">
        <v>2008</v>
      </c>
      <c r="AD26">
        <v>6</v>
      </c>
      <c r="AE26">
        <v>4</v>
      </c>
      <c r="AF26" t="s">
        <v>272</v>
      </c>
      <c r="AG26" t="s">
        <v>273</v>
      </c>
      <c r="AH26">
        <v>314368</v>
      </c>
      <c r="AI26">
        <v>7061930</v>
      </c>
      <c r="AJ26" s="4">
        <v>315000</v>
      </c>
      <c r="AK26" s="4">
        <v>7061000</v>
      </c>
      <c r="AL26">
        <v>71</v>
      </c>
      <c r="AN26">
        <v>37</v>
      </c>
      <c r="AP26" t="s">
        <v>274</v>
      </c>
      <c r="AQ26">
        <v>100552</v>
      </c>
      <c r="AS26" s="6" t="s">
        <v>13</v>
      </c>
      <c r="AT26">
        <v>1</v>
      </c>
      <c r="AU26" t="s">
        <v>14</v>
      </c>
      <c r="AV26" t="s">
        <v>275</v>
      </c>
      <c r="AW26" t="s">
        <v>276</v>
      </c>
      <c r="AX26">
        <v>37</v>
      </c>
      <c r="AY26" t="s">
        <v>256</v>
      </c>
      <c r="AZ26" t="s">
        <v>43</v>
      </c>
      <c r="BA26">
        <v>1</v>
      </c>
      <c r="BB26" s="5">
        <v>41767</v>
      </c>
      <c r="BC26" s="7" t="s">
        <v>19</v>
      </c>
      <c r="BE26">
        <v>4</v>
      </c>
      <c r="BF26">
        <v>364710</v>
      </c>
      <c r="BG26">
        <v>65059</v>
      </c>
      <c r="BH26" t="s">
        <v>277</v>
      </c>
      <c r="BJ26" t="s">
        <v>278</v>
      </c>
      <c r="BT26">
        <v>485973</v>
      </c>
    </row>
    <row r="27" spans="1:72" x14ac:dyDescent="0.3">
      <c r="A27">
        <v>512702</v>
      </c>
      <c r="B27">
        <v>155488</v>
      </c>
      <c r="F27" t="s">
        <v>0</v>
      </c>
      <c r="G27" t="s">
        <v>314</v>
      </c>
      <c r="H27" t="s">
        <v>315</v>
      </c>
      <c r="I27" t="s">
        <v>69</v>
      </c>
      <c r="K27">
        <v>1</v>
      </c>
      <c r="L27" t="s">
        <v>4</v>
      </c>
      <c r="M27">
        <v>100552</v>
      </c>
      <c r="N27" t="s">
        <v>5</v>
      </c>
      <c r="T27" t="s">
        <v>316</v>
      </c>
      <c r="U27" s="1">
        <v>1</v>
      </c>
      <c r="V27" t="s">
        <v>293</v>
      </c>
      <c r="W27" t="s">
        <v>317</v>
      </c>
      <c r="X27" t="s">
        <v>295</v>
      </c>
      <c r="Y27" s="3">
        <v>18</v>
      </c>
      <c r="Z27" s="4">
        <v>1874</v>
      </c>
      <c r="AA27" s="4" t="s">
        <v>317</v>
      </c>
      <c r="AB27" t="s">
        <v>318</v>
      </c>
      <c r="AC27">
        <v>2004</v>
      </c>
      <c r="AD27">
        <v>5</v>
      </c>
      <c r="AE27">
        <v>19</v>
      </c>
      <c r="AF27" t="s">
        <v>319</v>
      </c>
      <c r="AG27" t="s">
        <v>319</v>
      </c>
      <c r="AH27">
        <v>419752</v>
      </c>
      <c r="AI27">
        <v>7536347</v>
      </c>
      <c r="AJ27" s="4">
        <v>419000</v>
      </c>
      <c r="AK27" s="4">
        <v>7537000</v>
      </c>
      <c r="AL27">
        <v>71</v>
      </c>
      <c r="AN27">
        <v>117</v>
      </c>
      <c r="AP27" s="5"/>
      <c r="AQ27">
        <v>100552</v>
      </c>
      <c r="AS27" s="6" t="s">
        <v>13</v>
      </c>
      <c r="AT27">
        <v>1</v>
      </c>
      <c r="AU27" t="s">
        <v>14</v>
      </c>
      <c r="AV27" t="s">
        <v>320</v>
      </c>
      <c r="AW27" t="s">
        <v>321</v>
      </c>
      <c r="AX27">
        <v>117</v>
      </c>
      <c r="AY27" t="s">
        <v>322</v>
      </c>
      <c r="AZ27" t="s">
        <v>323</v>
      </c>
      <c r="BB27" s="5">
        <v>39988</v>
      </c>
      <c r="BC27" s="7" t="s">
        <v>19</v>
      </c>
      <c r="BE27">
        <v>5</v>
      </c>
      <c r="BF27">
        <v>305070</v>
      </c>
      <c r="BG27">
        <v>65060</v>
      </c>
      <c r="BH27" t="s">
        <v>324</v>
      </c>
      <c r="BJ27" t="s">
        <v>325</v>
      </c>
      <c r="BT27">
        <v>512702</v>
      </c>
    </row>
    <row r="28" spans="1:72" x14ac:dyDescent="0.3">
      <c r="A28">
        <v>527825</v>
      </c>
      <c r="B28">
        <v>152164</v>
      </c>
      <c r="F28" t="s">
        <v>0</v>
      </c>
      <c r="G28" t="s">
        <v>314</v>
      </c>
      <c r="H28" t="s">
        <v>337</v>
      </c>
      <c r="I28" t="s">
        <v>69</v>
      </c>
      <c r="K28">
        <v>1</v>
      </c>
      <c r="L28" t="s">
        <v>4</v>
      </c>
      <c r="M28">
        <v>100552</v>
      </c>
      <c r="N28" t="s">
        <v>5</v>
      </c>
      <c r="O28" s="9" t="s">
        <v>70</v>
      </c>
      <c r="T28" t="s">
        <v>338</v>
      </c>
      <c r="U28" s="1">
        <v>1</v>
      </c>
      <c r="V28" t="s">
        <v>305</v>
      </c>
      <c r="W28" t="s">
        <v>339</v>
      </c>
      <c r="X28" s="2" t="s">
        <v>307</v>
      </c>
      <c r="Y28" s="3">
        <v>19</v>
      </c>
      <c r="Z28" s="4">
        <v>1902</v>
      </c>
      <c r="AA28" t="s">
        <v>339</v>
      </c>
      <c r="AB28" t="s">
        <v>340</v>
      </c>
      <c r="AC28">
        <v>2002</v>
      </c>
      <c r="AD28">
        <v>5</v>
      </c>
      <c r="AE28">
        <v>6</v>
      </c>
      <c r="AF28" t="s">
        <v>341</v>
      </c>
      <c r="AG28" t="s">
        <v>341</v>
      </c>
      <c r="AH28">
        <v>649854</v>
      </c>
      <c r="AI28">
        <v>7736265</v>
      </c>
      <c r="AJ28" s="4">
        <v>649000</v>
      </c>
      <c r="AK28" s="4">
        <v>7737000</v>
      </c>
      <c r="AL28">
        <v>71</v>
      </c>
      <c r="AN28">
        <v>117</v>
      </c>
      <c r="AP28" s="5"/>
      <c r="AQ28">
        <v>100552</v>
      </c>
      <c r="AS28" s="6" t="s">
        <v>13</v>
      </c>
      <c r="AT28">
        <v>1</v>
      </c>
      <c r="AU28" t="s">
        <v>14</v>
      </c>
      <c r="AV28" t="s">
        <v>342</v>
      </c>
      <c r="AW28" t="s">
        <v>343</v>
      </c>
      <c r="AX28">
        <v>117</v>
      </c>
      <c r="AY28" t="s">
        <v>322</v>
      </c>
      <c r="AZ28" t="s">
        <v>323</v>
      </c>
      <c r="BB28" s="5">
        <v>38310</v>
      </c>
      <c r="BC28" s="7" t="s">
        <v>19</v>
      </c>
      <c r="BE28">
        <v>5</v>
      </c>
      <c r="BF28">
        <v>301959</v>
      </c>
      <c r="BG28">
        <v>65061</v>
      </c>
      <c r="BH28" t="s">
        <v>344</v>
      </c>
      <c r="BJ28" t="s">
        <v>345</v>
      </c>
      <c r="BT28">
        <v>527825</v>
      </c>
    </row>
    <row r="29" spans="1:72" x14ac:dyDescent="0.3">
      <c r="A29">
        <v>531502</v>
      </c>
      <c r="B29">
        <v>155498</v>
      </c>
      <c r="F29" t="s">
        <v>0</v>
      </c>
      <c r="G29" t="s">
        <v>314</v>
      </c>
      <c r="H29" t="s">
        <v>346</v>
      </c>
      <c r="I29" t="s">
        <v>69</v>
      </c>
      <c r="K29">
        <v>1</v>
      </c>
      <c r="L29" t="s">
        <v>4</v>
      </c>
      <c r="M29">
        <v>100552</v>
      </c>
      <c r="N29" t="s">
        <v>5</v>
      </c>
      <c r="T29" t="s">
        <v>347</v>
      </c>
      <c r="U29" s="1">
        <v>1</v>
      </c>
      <c r="V29" t="s">
        <v>305</v>
      </c>
      <c r="W29" t="s">
        <v>339</v>
      </c>
      <c r="X29" s="2" t="s">
        <v>307</v>
      </c>
      <c r="Y29" s="3">
        <v>19</v>
      </c>
      <c r="Z29" s="4">
        <v>1902</v>
      </c>
      <c r="AA29" t="s">
        <v>339</v>
      </c>
      <c r="AB29" t="s">
        <v>348</v>
      </c>
      <c r="AC29">
        <v>2009</v>
      </c>
      <c r="AD29">
        <v>6</v>
      </c>
      <c r="AE29">
        <v>27</v>
      </c>
      <c r="AF29" t="s">
        <v>319</v>
      </c>
      <c r="AH29">
        <v>665679</v>
      </c>
      <c r="AI29">
        <v>7746548</v>
      </c>
      <c r="AJ29" s="4">
        <v>665000</v>
      </c>
      <c r="AK29" s="4">
        <v>7747000</v>
      </c>
      <c r="AL29">
        <v>1</v>
      </c>
      <c r="AN29">
        <v>117</v>
      </c>
      <c r="AP29" s="5"/>
      <c r="AQ29">
        <v>100552</v>
      </c>
      <c r="AS29" s="6" t="s">
        <v>13</v>
      </c>
      <c r="AT29">
        <v>1</v>
      </c>
      <c r="AU29" t="s">
        <v>14</v>
      </c>
      <c r="AV29" t="s">
        <v>349</v>
      </c>
      <c r="AW29" t="s">
        <v>350</v>
      </c>
      <c r="AX29">
        <v>117</v>
      </c>
      <c r="AY29" t="s">
        <v>322</v>
      </c>
      <c r="AZ29" t="s">
        <v>323</v>
      </c>
      <c r="BB29" s="5">
        <v>39997</v>
      </c>
      <c r="BC29" s="7" t="s">
        <v>19</v>
      </c>
      <c r="BE29">
        <v>5</v>
      </c>
      <c r="BF29">
        <v>305076</v>
      </c>
      <c r="BG29">
        <v>65062</v>
      </c>
      <c r="BH29" t="s">
        <v>351</v>
      </c>
      <c r="BJ29" t="s">
        <v>352</v>
      </c>
      <c r="BT29">
        <v>531502</v>
      </c>
    </row>
    <row r="30" spans="1:72" x14ac:dyDescent="0.3">
      <c r="A30">
        <v>531817</v>
      </c>
      <c r="B30">
        <v>155506</v>
      </c>
      <c r="F30" t="s">
        <v>0</v>
      </c>
      <c r="G30" t="s">
        <v>314</v>
      </c>
      <c r="H30" t="s">
        <v>353</v>
      </c>
      <c r="I30" t="s">
        <v>69</v>
      </c>
      <c r="K30">
        <v>1</v>
      </c>
      <c r="L30" t="s">
        <v>4</v>
      </c>
      <c r="M30">
        <v>100552</v>
      </c>
      <c r="N30" t="s">
        <v>5</v>
      </c>
      <c r="T30" t="s">
        <v>354</v>
      </c>
      <c r="U30" s="1">
        <v>1</v>
      </c>
      <c r="V30" t="s">
        <v>305</v>
      </c>
      <c r="W30" t="s">
        <v>339</v>
      </c>
      <c r="X30" s="2" t="s">
        <v>307</v>
      </c>
      <c r="Y30" s="3">
        <v>19</v>
      </c>
      <c r="Z30" s="4">
        <v>1902</v>
      </c>
      <c r="AA30" t="s">
        <v>339</v>
      </c>
      <c r="AB30" t="s">
        <v>355</v>
      </c>
      <c r="AC30">
        <v>2009</v>
      </c>
      <c r="AD30">
        <v>6</v>
      </c>
      <c r="AE30">
        <v>27</v>
      </c>
      <c r="AF30" t="s">
        <v>319</v>
      </c>
      <c r="AG30" t="s">
        <v>319</v>
      </c>
      <c r="AH30">
        <v>673732</v>
      </c>
      <c r="AI30">
        <v>7749591</v>
      </c>
      <c r="AJ30" s="4">
        <v>673000</v>
      </c>
      <c r="AK30" s="4">
        <v>7749000</v>
      </c>
      <c r="AL30">
        <v>1</v>
      </c>
      <c r="AN30">
        <v>117</v>
      </c>
      <c r="AP30" s="5"/>
      <c r="AQ30">
        <v>100552</v>
      </c>
      <c r="AS30" s="6" t="s">
        <v>13</v>
      </c>
      <c r="AT30">
        <v>1</v>
      </c>
      <c r="AU30" t="s">
        <v>14</v>
      </c>
      <c r="AV30" t="s">
        <v>356</v>
      </c>
      <c r="AW30" t="s">
        <v>357</v>
      </c>
      <c r="AX30">
        <v>117</v>
      </c>
      <c r="AY30" t="s">
        <v>322</v>
      </c>
      <c r="AZ30" t="s">
        <v>323</v>
      </c>
      <c r="BB30" s="5">
        <v>40130</v>
      </c>
      <c r="BC30" s="7" t="s">
        <v>19</v>
      </c>
      <c r="BE30">
        <v>5</v>
      </c>
      <c r="BF30">
        <v>305082</v>
      </c>
      <c r="BG30">
        <v>65063</v>
      </c>
      <c r="BH30" t="s">
        <v>358</v>
      </c>
      <c r="BJ30" t="s">
        <v>359</v>
      </c>
      <c r="BT30">
        <v>531817</v>
      </c>
    </row>
    <row r="31" spans="1:72" x14ac:dyDescent="0.3">
      <c r="A31">
        <v>451359</v>
      </c>
      <c r="B31">
        <v>15028</v>
      </c>
      <c r="F31" t="s">
        <v>0</v>
      </c>
      <c r="G31" t="s">
        <v>1</v>
      </c>
      <c r="H31" t="s">
        <v>2</v>
      </c>
      <c r="I31" t="s">
        <v>3</v>
      </c>
      <c r="K31">
        <v>1</v>
      </c>
      <c r="L31" t="s">
        <v>4</v>
      </c>
      <c r="M31">
        <v>100552</v>
      </c>
      <c r="N31" t="s">
        <v>5</v>
      </c>
      <c r="T31" t="s">
        <v>6</v>
      </c>
      <c r="U31" s="1">
        <v>1</v>
      </c>
      <c r="V31" t="s">
        <v>7</v>
      </c>
      <c r="W31" t="s">
        <v>8</v>
      </c>
      <c r="X31" s="2" t="s">
        <v>9</v>
      </c>
      <c r="Y31" s="3">
        <v>1</v>
      </c>
      <c r="Z31" s="4">
        <v>127</v>
      </c>
      <c r="AA31" s="4" t="s">
        <v>8</v>
      </c>
      <c r="AB31" t="s">
        <v>10</v>
      </c>
      <c r="AC31">
        <v>2011</v>
      </c>
      <c r="AD31">
        <v>6</v>
      </c>
      <c r="AE31">
        <v>30</v>
      </c>
      <c r="AF31" t="s">
        <v>11</v>
      </c>
      <c r="AH31" s="4">
        <v>285385</v>
      </c>
      <c r="AI31" s="4">
        <v>6598216</v>
      </c>
      <c r="AJ31" s="4">
        <v>285000</v>
      </c>
      <c r="AK31" s="4">
        <v>6599000</v>
      </c>
      <c r="AL31">
        <v>5</v>
      </c>
      <c r="AM31" s="4"/>
      <c r="AN31">
        <v>1010</v>
      </c>
      <c r="AP31" s="5" t="s">
        <v>12</v>
      </c>
      <c r="AQ31">
        <v>100552</v>
      </c>
      <c r="AS31" s="6" t="s">
        <v>13</v>
      </c>
      <c r="AT31">
        <v>1</v>
      </c>
      <c r="AU31" t="s">
        <v>14</v>
      </c>
      <c r="AV31" t="s">
        <v>15</v>
      </c>
      <c r="AW31" t="s">
        <v>16</v>
      </c>
      <c r="AX31">
        <v>1010</v>
      </c>
      <c r="AY31" t="s">
        <v>17</v>
      </c>
      <c r="AZ31" t="s">
        <v>18</v>
      </c>
      <c r="BB31" s="5">
        <v>41445.704861111102</v>
      </c>
      <c r="BC31" s="7" t="s">
        <v>19</v>
      </c>
      <c r="BE31">
        <v>6</v>
      </c>
      <c r="BF31">
        <v>11634</v>
      </c>
      <c r="BG31">
        <v>65038</v>
      </c>
      <c r="BH31" t="s">
        <v>20</v>
      </c>
      <c r="BT31">
        <v>451359</v>
      </c>
    </row>
    <row r="33" spans="1:72" x14ac:dyDescent="0.3">
      <c r="A33">
        <v>165594</v>
      </c>
      <c r="B33">
        <v>194038</v>
      </c>
      <c r="F33" t="s">
        <v>0</v>
      </c>
      <c r="G33" t="s">
        <v>67</v>
      </c>
      <c r="H33" t="s">
        <v>68</v>
      </c>
      <c r="I33" t="s">
        <v>69</v>
      </c>
      <c r="K33">
        <v>1</v>
      </c>
      <c r="L33" t="s">
        <v>4</v>
      </c>
      <c r="M33">
        <v>100552</v>
      </c>
      <c r="N33" t="s">
        <v>5</v>
      </c>
      <c r="O33" s="9" t="s">
        <v>70</v>
      </c>
      <c r="R33" t="s">
        <v>71</v>
      </c>
      <c r="S33" t="s">
        <v>72</v>
      </c>
      <c r="T33" t="s">
        <v>73</v>
      </c>
      <c r="U33" s="1">
        <v>1</v>
      </c>
      <c r="V33" t="s">
        <v>74</v>
      </c>
      <c r="W33" t="s">
        <v>75</v>
      </c>
      <c r="X33" t="s">
        <v>76</v>
      </c>
      <c r="Y33" s="3">
        <v>9</v>
      </c>
      <c r="Z33" s="4">
        <v>914</v>
      </c>
      <c r="AA33" s="4" t="s">
        <v>75</v>
      </c>
      <c r="AB33" t="s">
        <v>77</v>
      </c>
      <c r="AC33">
        <v>2001</v>
      </c>
      <c r="AD33">
        <v>9</v>
      </c>
      <c r="AE33">
        <v>24</v>
      </c>
      <c r="AF33" t="s">
        <v>78</v>
      </c>
      <c r="AG33" t="s">
        <v>78</v>
      </c>
      <c r="AH33">
        <v>143484</v>
      </c>
      <c r="AI33">
        <v>6516221</v>
      </c>
      <c r="AJ33" s="4">
        <v>143000</v>
      </c>
      <c r="AK33" s="4">
        <v>6517000</v>
      </c>
      <c r="AL33">
        <v>7</v>
      </c>
      <c r="AN33">
        <v>33</v>
      </c>
      <c r="AP33" s="5"/>
      <c r="AQ33">
        <v>100552</v>
      </c>
      <c r="AS33" s="6" t="s">
        <v>13</v>
      </c>
      <c r="AT33">
        <v>1</v>
      </c>
      <c r="AU33" t="s">
        <v>14</v>
      </c>
      <c r="AV33" t="s">
        <v>79</v>
      </c>
      <c r="AW33" t="s">
        <v>80</v>
      </c>
      <c r="AX33">
        <v>33</v>
      </c>
      <c r="AY33" t="s">
        <v>81</v>
      </c>
      <c r="AZ33" t="s">
        <v>43</v>
      </c>
      <c r="BB33" s="5">
        <v>41689</v>
      </c>
      <c r="BC33" s="7" t="s">
        <v>19</v>
      </c>
      <c r="BE33">
        <v>4</v>
      </c>
      <c r="BF33">
        <v>345362</v>
      </c>
      <c r="BG33">
        <v>65043</v>
      </c>
      <c r="BH33" t="s">
        <v>82</v>
      </c>
      <c r="BJ33" t="s">
        <v>83</v>
      </c>
      <c r="BT33">
        <v>165594</v>
      </c>
    </row>
    <row r="34" spans="1:72" x14ac:dyDescent="0.3">
      <c r="A34">
        <v>72170</v>
      </c>
      <c r="B34">
        <v>195309</v>
      </c>
      <c r="F34" t="s">
        <v>0</v>
      </c>
      <c r="G34" t="s">
        <v>67</v>
      </c>
      <c r="H34" t="s">
        <v>120</v>
      </c>
      <c r="I34" t="s">
        <v>69</v>
      </c>
      <c r="K34">
        <v>1</v>
      </c>
      <c r="L34" t="s">
        <v>4</v>
      </c>
      <c r="M34">
        <v>100552</v>
      </c>
      <c r="N34" t="s">
        <v>5</v>
      </c>
      <c r="O34" s="9" t="s">
        <v>70</v>
      </c>
      <c r="R34" t="s">
        <v>71</v>
      </c>
      <c r="S34" t="s">
        <v>72</v>
      </c>
      <c r="T34" t="s">
        <v>121</v>
      </c>
      <c r="U34" s="1">
        <v>1</v>
      </c>
      <c r="V34" t="s">
        <v>74</v>
      </c>
      <c r="W34" t="s">
        <v>122</v>
      </c>
      <c r="X34" t="s">
        <v>103</v>
      </c>
      <c r="Y34" s="3">
        <v>10</v>
      </c>
      <c r="Z34" s="4">
        <v>1004</v>
      </c>
      <c r="AA34" s="4" t="s">
        <v>122</v>
      </c>
      <c r="AB34" t="s">
        <v>123</v>
      </c>
      <c r="AC34">
        <v>2002</v>
      </c>
      <c r="AD34">
        <v>7</v>
      </c>
      <c r="AE34">
        <v>4</v>
      </c>
      <c r="AF34" t="s">
        <v>124</v>
      </c>
      <c r="AG34" t="s">
        <v>78</v>
      </c>
      <c r="AH34">
        <v>11211</v>
      </c>
      <c r="AI34">
        <v>6493441</v>
      </c>
      <c r="AJ34" s="4">
        <v>11000</v>
      </c>
      <c r="AK34" s="4">
        <v>6493000</v>
      </c>
      <c r="AL34">
        <v>71</v>
      </c>
      <c r="AN34">
        <v>33</v>
      </c>
      <c r="AP34" s="5"/>
      <c r="AQ34">
        <v>100552</v>
      </c>
      <c r="AS34" s="6" t="s">
        <v>13</v>
      </c>
      <c r="AT34">
        <v>1</v>
      </c>
      <c r="AU34" t="s">
        <v>14</v>
      </c>
      <c r="AV34" t="s">
        <v>125</v>
      </c>
      <c r="AW34" t="s">
        <v>126</v>
      </c>
      <c r="AX34">
        <v>33</v>
      </c>
      <c r="AY34" t="s">
        <v>81</v>
      </c>
      <c r="AZ34" t="s">
        <v>43</v>
      </c>
      <c r="BB34" s="5">
        <v>41689</v>
      </c>
      <c r="BC34" s="7" t="s">
        <v>19</v>
      </c>
      <c r="BE34">
        <v>4</v>
      </c>
      <c r="BF34">
        <v>346566</v>
      </c>
      <c r="BG34">
        <v>65049</v>
      </c>
      <c r="BH34" t="s">
        <v>127</v>
      </c>
      <c r="BJ34" t="s">
        <v>128</v>
      </c>
      <c r="BT34">
        <v>72170</v>
      </c>
    </row>
    <row r="35" spans="1:72" x14ac:dyDescent="0.3">
      <c r="A35">
        <v>85392</v>
      </c>
      <c r="B35">
        <v>195334</v>
      </c>
      <c r="F35" t="s">
        <v>0</v>
      </c>
      <c r="G35" t="s">
        <v>67</v>
      </c>
      <c r="H35" t="s">
        <v>129</v>
      </c>
      <c r="I35" t="s">
        <v>69</v>
      </c>
      <c r="K35">
        <v>1</v>
      </c>
      <c r="L35" t="s">
        <v>4</v>
      </c>
      <c r="M35">
        <v>100552</v>
      </c>
      <c r="N35" t="s">
        <v>5</v>
      </c>
      <c r="O35" s="9" t="s">
        <v>70</v>
      </c>
      <c r="R35" t="s">
        <v>71</v>
      </c>
      <c r="S35" t="s">
        <v>72</v>
      </c>
      <c r="T35" t="s">
        <v>130</v>
      </c>
      <c r="U35" s="1">
        <v>1</v>
      </c>
      <c r="V35" t="s">
        <v>74</v>
      </c>
      <c r="W35" t="s">
        <v>131</v>
      </c>
      <c r="X35" t="s">
        <v>103</v>
      </c>
      <c r="Y35" s="3">
        <v>10</v>
      </c>
      <c r="Z35" s="4">
        <v>1037</v>
      </c>
      <c r="AA35" s="4" t="s">
        <v>131</v>
      </c>
      <c r="AB35" t="s">
        <v>132</v>
      </c>
      <c r="AC35">
        <v>2002</v>
      </c>
      <c r="AD35">
        <v>7</v>
      </c>
      <c r="AE35">
        <v>4</v>
      </c>
      <c r="AF35" t="s">
        <v>124</v>
      </c>
      <c r="AG35" t="s">
        <v>78</v>
      </c>
      <c r="AH35">
        <v>28510</v>
      </c>
      <c r="AI35">
        <v>6489879</v>
      </c>
      <c r="AJ35" s="4">
        <v>29000</v>
      </c>
      <c r="AK35" s="4">
        <v>6489000</v>
      </c>
      <c r="AL35">
        <v>71</v>
      </c>
      <c r="AN35">
        <v>33</v>
      </c>
      <c r="AP35" s="5"/>
      <c r="AQ35">
        <v>100552</v>
      </c>
      <c r="AS35" s="6" t="s">
        <v>13</v>
      </c>
      <c r="AT35">
        <v>1</v>
      </c>
      <c r="AU35" t="s">
        <v>14</v>
      </c>
      <c r="AV35" t="s">
        <v>133</v>
      </c>
      <c r="AW35" t="s">
        <v>134</v>
      </c>
      <c r="AX35">
        <v>33</v>
      </c>
      <c r="AY35" t="s">
        <v>81</v>
      </c>
      <c r="AZ35" t="s">
        <v>43</v>
      </c>
      <c r="BB35" s="5">
        <v>41689</v>
      </c>
      <c r="BC35" s="7" t="s">
        <v>19</v>
      </c>
      <c r="BE35">
        <v>4</v>
      </c>
      <c r="BF35">
        <v>346590</v>
      </c>
      <c r="BG35">
        <v>65050</v>
      </c>
      <c r="BH35" t="s">
        <v>135</v>
      </c>
      <c r="BJ35" t="s">
        <v>136</v>
      </c>
      <c r="BT35">
        <v>85392</v>
      </c>
    </row>
    <row r="36" spans="1:72" x14ac:dyDescent="0.3">
      <c r="A36">
        <v>107900</v>
      </c>
      <c r="B36">
        <v>92532</v>
      </c>
      <c r="F36" t="s">
        <v>0</v>
      </c>
      <c r="G36" t="s">
        <v>1</v>
      </c>
      <c r="H36" t="s">
        <v>185</v>
      </c>
      <c r="I36" s="8" t="str">
        <f>HYPERLINK(AP36,"Foto")</f>
        <v>Foto</v>
      </c>
      <c r="K36">
        <v>1</v>
      </c>
      <c r="L36" t="s">
        <v>4</v>
      </c>
      <c r="M36">
        <v>100552</v>
      </c>
      <c r="N36" t="s">
        <v>5</v>
      </c>
      <c r="Q36" t="s">
        <v>186</v>
      </c>
      <c r="R36" t="s">
        <v>71</v>
      </c>
      <c r="S36" t="s">
        <v>187</v>
      </c>
      <c r="T36" t="s">
        <v>188</v>
      </c>
      <c r="U36" s="1">
        <v>1</v>
      </c>
      <c r="V36" t="s">
        <v>175</v>
      </c>
      <c r="W36" t="s">
        <v>176</v>
      </c>
      <c r="X36" t="s">
        <v>177</v>
      </c>
      <c r="Y36" s="3">
        <v>15</v>
      </c>
      <c r="Z36" s="4">
        <v>1504</v>
      </c>
      <c r="AA36" t="s">
        <v>176</v>
      </c>
      <c r="AB36" t="s">
        <v>189</v>
      </c>
      <c r="AC36">
        <v>2015</v>
      </c>
      <c r="AD36">
        <v>6</v>
      </c>
      <c r="AE36">
        <v>12</v>
      </c>
      <c r="AF36" t="s">
        <v>179</v>
      </c>
      <c r="AH36">
        <v>55850</v>
      </c>
      <c r="AI36">
        <v>6956425</v>
      </c>
      <c r="AJ36" s="4">
        <v>55000</v>
      </c>
      <c r="AK36" s="4">
        <v>6957000</v>
      </c>
      <c r="AL36">
        <v>25</v>
      </c>
      <c r="AN36">
        <v>1010</v>
      </c>
      <c r="AO36" t="s">
        <v>190</v>
      </c>
      <c r="AP36" s="5" t="s">
        <v>191</v>
      </c>
      <c r="AQ36">
        <v>100552</v>
      </c>
      <c r="AS36" s="6" t="s">
        <v>13</v>
      </c>
      <c r="AT36">
        <v>1</v>
      </c>
      <c r="AU36" t="s">
        <v>14</v>
      </c>
      <c r="AV36" t="s">
        <v>192</v>
      </c>
      <c r="AW36" t="s">
        <v>193</v>
      </c>
      <c r="AX36">
        <v>1010</v>
      </c>
      <c r="AY36" t="s">
        <v>17</v>
      </c>
      <c r="AZ36" t="s">
        <v>18</v>
      </c>
      <c r="BA36">
        <v>1</v>
      </c>
      <c r="BB36" s="5">
        <v>43611.529976851903</v>
      </c>
      <c r="BC36" s="7" t="s">
        <v>19</v>
      </c>
      <c r="BE36">
        <v>6</v>
      </c>
      <c r="BF36">
        <v>80055</v>
      </c>
      <c r="BG36">
        <v>65002</v>
      </c>
      <c r="BH36" t="s">
        <v>194</v>
      </c>
      <c r="BT36">
        <v>107900</v>
      </c>
    </row>
    <row r="37" spans="1:72" x14ac:dyDescent="0.3">
      <c r="A37">
        <v>422568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21</v>
      </c>
      <c r="I37" s="8" t="str">
        <f>HYPERLINK(AP37,"Foto")</f>
        <v>Foto</v>
      </c>
      <c r="K37">
        <v>1</v>
      </c>
      <c r="L37" t="s">
        <v>4</v>
      </c>
      <c r="M37">
        <v>100552</v>
      </c>
      <c r="N37" t="s">
        <v>5</v>
      </c>
      <c r="R37" s="20" t="s">
        <v>71</v>
      </c>
      <c r="S37" s="20" t="s">
        <v>187</v>
      </c>
      <c r="T37" t="s">
        <v>22</v>
      </c>
      <c r="U37" s="1">
        <v>1</v>
      </c>
      <c r="V37" t="s">
        <v>7</v>
      </c>
      <c r="W37" t="s">
        <v>23</v>
      </c>
      <c r="X37" t="s">
        <v>9</v>
      </c>
      <c r="Y37" s="3">
        <v>1</v>
      </c>
      <c r="Z37" s="4">
        <v>138</v>
      </c>
      <c r="AA37" s="4" t="s">
        <v>24</v>
      </c>
      <c r="AB37" t="s">
        <v>25</v>
      </c>
      <c r="AC37">
        <v>2020</v>
      </c>
      <c r="AD37">
        <v>5</v>
      </c>
      <c r="AE37">
        <v>14</v>
      </c>
      <c r="AF37" t="s">
        <v>26</v>
      </c>
      <c r="AH37">
        <v>272273</v>
      </c>
      <c r="AI37">
        <v>6616266</v>
      </c>
      <c r="AJ37" s="4">
        <v>273000</v>
      </c>
      <c r="AK37" s="4">
        <v>6617000</v>
      </c>
      <c r="AL37">
        <v>20</v>
      </c>
      <c r="AN37">
        <v>1010</v>
      </c>
      <c r="AP37" s="5" t="s">
        <v>27</v>
      </c>
      <c r="AQ37">
        <v>100552</v>
      </c>
      <c r="AS37" s="6" t="s">
        <v>13</v>
      </c>
      <c r="AT37">
        <v>1</v>
      </c>
      <c r="AU37" t="s">
        <v>14</v>
      </c>
      <c r="AV37" t="s">
        <v>28</v>
      </c>
      <c r="AW37" t="s">
        <v>29</v>
      </c>
      <c r="AX37">
        <v>1010</v>
      </c>
      <c r="AY37" t="s">
        <v>17</v>
      </c>
      <c r="AZ37" t="s">
        <v>18</v>
      </c>
      <c r="BA37">
        <v>1</v>
      </c>
      <c r="BB37" s="5">
        <v>43965.843518518501</v>
      </c>
      <c r="BC37" s="7" t="s">
        <v>19</v>
      </c>
      <c r="BE37">
        <v>6</v>
      </c>
      <c r="BF37">
        <v>236104</v>
      </c>
      <c r="BH37" t="s">
        <v>30</v>
      </c>
      <c r="BT37">
        <v>422568</v>
      </c>
    </row>
  </sheetData>
  <sortState xmlns:xlrd2="http://schemas.microsoft.com/office/spreadsheetml/2017/richdata2" ref="A2:CP30">
    <sortCondition ref="C2:C30"/>
    <sortCondition ref="D2:D30"/>
    <sortCondition ref="E2:E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2022-11-07T14:13:13Z</dcterms:created>
  <dcterms:modified xsi:type="dcterms:W3CDTF">2023-01-12T14:54:56Z</dcterms:modified>
</cp:coreProperties>
</file>