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" documentId="8_{AA23CED1-B9FE-4EA2-A9CD-7728E9832F39}" xr6:coauthVersionLast="47" xr6:coauthVersionMax="47" xr10:uidLastSave="{BE595B5C-5FD8-43ED-A2F5-E168DFFE632B}"/>
  <bookViews>
    <workbookView xWindow="-120" yWindow="-120" windowWidth="28110" windowHeight="16440" xr2:uid="{A17AA1F6-62B0-4AE2-A8B7-80429B6E8FAF}"/>
  </bookViews>
  <sheets>
    <sheet name="Sheet1" sheetId="1" r:id="rId1"/>
    <sheet name="Oenothera glazioviana tom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3" i="2"/>
  <c r="I52" i="1"/>
  <c r="I32" i="1"/>
  <c r="I27" i="1"/>
  <c r="I47" i="1"/>
  <c r="I31" i="1"/>
  <c r="I16" i="1"/>
  <c r="I45" i="1"/>
  <c r="I44" i="1"/>
  <c r="I51" i="1"/>
  <c r="I50" i="1"/>
  <c r="I49" i="1"/>
  <c r="I42" i="1"/>
  <c r="I41" i="1"/>
  <c r="I19" i="1"/>
  <c r="I34" i="1"/>
  <c r="I5" i="1"/>
  <c r="I9" i="1"/>
  <c r="I13" i="1"/>
  <c r="I4" i="1"/>
  <c r="I29" i="1"/>
  <c r="I22" i="1"/>
  <c r="I3" i="1"/>
  <c r="I17" i="1"/>
  <c r="I12" i="1"/>
  <c r="I33" i="1"/>
  <c r="I8" i="1"/>
  <c r="I28" i="1"/>
  <c r="I11" i="1"/>
  <c r="I10" i="1"/>
  <c r="I25" i="1"/>
  <c r="I14" i="1"/>
  <c r="I7" i="1"/>
  <c r="I6" i="1"/>
</calcChain>
</file>

<file path=xl/sharedStrings.xml><?xml version="1.0" encoding="utf-8"?>
<sst xmlns="http://schemas.openxmlformats.org/spreadsheetml/2006/main" count="1605" uniqueCount="538">
  <si>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</si>
  <si>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</si>
  <si>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</si>
  <si>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</si>
  <si>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</si>
  <si>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</si>
  <si>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</si>
  <si>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</si>
  <si>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</si>
  <si>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</si>
  <si>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</si>
  <si>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</si>
  <si>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</si>
  <si>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</si>
  <si>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</si>
  <si>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</si>
  <si>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</si>
  <si>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</si>
  <si>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</si>
  <si>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</si>
  <si>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</si>
  <si>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</si>
  <si>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</si>
  <si>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</si>
  <si>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</si>
  <si>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</si>
  <si>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</si>
  <si>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</si>
  <si>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</si>
  <si>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</si>
  <si>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</si>
  <si>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</si>
  <si>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</si>
  <si>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</si>
  <si>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</si>
  <si>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</si>
  <si>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</si>
  <si>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</si>
  <si>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</si>
  <si>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</si>
  <si>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</si>
  <si>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</si>
  <si>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</si>
  <si>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</si>
  <si>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</si>
  <si>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</si>
  <si>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</si>
  <si>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</si>
  <si>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</si>
  <si>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</si>
  <si>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</si>
  <si>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</si>
  <si>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</si>
  <si>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</si>
  <si>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</si>
  <si>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</si>
  <si>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</si>
  <si>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</si>
  <si>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</si>
  <si>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</si>
  <si>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</si>
  <si>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</si>
  <si>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</si>
  <si>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</si>
  <si>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</si>
  <si>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</si>
  <si>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</si>
  <si>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</si>
  <si>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</si>
  <si>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</si>
  <si>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</si>
  <si>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</si>
  <si>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</si>
  <si>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A</t>
  </si>
  <si>
    <t>O</t>
  </si>
  <si>
    <t>317232</t>
  </si>
  <si>
    <t>4A</t>
  </si>
  <si>
    <t>Oenothera glazioviana</t>
  </si>
  <si>
    <t>257_6597</t>
  </si>
  <si>
    <t>Viken</t>
  </si>
  <si>
    <t>Moss</t>
  </si>
  <si>
    <t>Øf</t>
  </si>
  <si>
    <t>Moss. Patterød, Solgård avfallsdeponi, nordøstsiden, nord for bygningene.</t>
  </si>
  <si>
    <t>Tore Berg | Tonje Håkonsen | Knut Vik Jahnsen | Kåre A. Lye | Anja Nietz | Svein Åstrøm</t>
  </si>
  <si>
    <t>Micheli</t>
  </si>
  <si>
    <t>Ett stort individ med mange stengler i blomstring og begynnende fruktsetting. Samme individ som reg.nr. 317312.  OR</t>
  </si>
  <si>
    <t>https://www.unimus.no/felles/bilder/web_hent_bilde.php?id=13429880&amp;type=jpeg</t>
  </si>
  <si>
    <t>AlienSpecie</t>
  </si>
  <si>
    <t>Lav risiko (LO)</t>
  </si>
  <si>
    <t>POINT (256827 6597093)</t>
  </si>
  <si>
    <t>urn:catalog:O:V:317232</t>
  </si>
  <si>
    <t>Naturhistorisk Museum - UiO</t>
  </si>
  <si>
    <t>v</t>
  </si>
  <si>
    <t>ArtKart</t>
  </si>
  <si>
    <t>8_317232</t>
  </si>
  <si>
    <t>O_317232</t>
  </si>
  <si>
    <t>317312</t>
  </si>
  <si>
    <t>Moss. Patterød, Solgård avfallsdeponi, på nordøstsiden.</t>
  </si>
  <si>
    <t>Tore Berg | Erik Ljungstrand | Bengt Nilsson | Åke Svensson | Charlotte Wigermo</t>
  </si>
  <si>
    <t>En stor plant med mange skudd, i blomst og delvis i frukt. Samme individ som funn fra 18/9 2004 (reg.nr. 317232).  OR</t>
  </si>
  <si>
    <t>https://www.unimus.no/felles/bilder/web_hent_bilde.php?id=13429885&amp;type=jpeg</t>
  </si>
  <si>
    <t>urn:catalog:O:V:317312</t>
  </si>
  <si>
    <t>8_317312</t>
  </si>
  <si>
    <t>O_317312</t>
  </si>
  <si>
    <t>490973</t>
  </si>
  <si>
    <t>Hb</t>
  </si>
  <si>
    <t>271_6583</t>
  </si>
  <si>
    <t>Sarpsborg</t>
  </si>
  <si>
    <t>Sarpsborg: Steinløkka SØ \Noe ustelt potetåker</t>
  </si>
  <si>
    <t>Bjørn Petter Løfall</t>
  </si>
  <si>
    <t>OR</t>
  </si>
  <si>
    <t>POINT (271649 6582311)</t>
  </si>
  <si>
    <t>urn:catalog:O:V:490973</t>
  </si>
  <si>
    <t>8_490973</t>
  </si>
  <si>
    <t>O_490973</t>
  </si>
  <si>
    <t>490954</t>
  </si>
  <si>
    <t>275_6577</t>
  </si>
  <si>
    <t>Sarpsborg: Industriship \Skrotemark</t>
  </si>
  <si>
    <t>POINT (275250 6576436)</t>
  </si>
  <si>
    <t>urn:catalog:O:V:490954</t>
  </si>
  <si>
    <t>8_490954</t>
  </si>
  <si>
    <t>O_490954</t>
  </si>
  <si>
    <t>418938</t>
  </si>
  <si>
    <t>275_6581</t>
  </si>
  <si>
    <t>Sarpsborg: Tune, Kalnes, ved støyvoll anlagt langs nye E6. Ca 40 ind. med 5-20 ms mellomrom langs he</t>
  </si>
  <si>
    <t>Jan Ingar I. Båtvik</t>
  </si>
  <si>
    <t>Reidar Elven</t>
  </si>
  <si>
    <t>https://www.unimus.no/felles/bilder/web_hent_bilde.php?id=13440947&amp;type=jpeg</t>
  </si>
  <si>
    <t>POINT (275134 6580461)</t>
  </si>
  <si>
    <t>urn:catalog:O:V:418938</t>
  </si>
  <si>
    <t>8_418938</t>
  </si>
  <si>
    <t>O_418938</t>
  </si>
  <si>
    <t>NBF</t>
  </si>
  <si>
    <t>13240630</t>
  </si>
  <si>
    <t>Obs</t>
  </si>
  <si>
    <t>269_6567</t>
  </si>
  <si>
    <t>Fredrikstad</t>
  </si>
  <si>
    <t>Øra avfallsdeponi, Fredrikstad, Fredrikstad, Vi \Jordvoll</t>
  </si>
  <si>
    <t>Sylfest Kringen|Svein Åstrøm</t>
  </si>
  <si>
    <t>https://www.artsobservasjoner.no/Sighting/13240630</t>
  </si>
  <si>
    <t>POINT (269507 6567059)</t>
  </si>
  <si>
    <t>urn:uuid:ba95fe2c-f85e-47ad-8fbe-c47db5a96762</t>
  </si>
  <si>
    <t>Norsk botanisk forening</t>
  </si>
  <si>
    <t>so2-vascular</t>
  </si>
  <si>
    <t>1010_13240630</t>
  </si>
  <si>
    <t>249701</t>
  </si>
  <si>
    <t>293_6599</t>
  </si>
  <si>
    <t>Rakkestad</t>
  </si>
  <si>
    <t>Rakkestad: Heia \Veikant</t>
  </si>
  <si>
    <t>https://www.unimus.no/felles/bilder/web_hent_bilde.php?id=14108498&amp;type=jpeg</t>
  </si>
  <si>
    <t>POINT (293320 6598439)</t>
  </si>
  <si>
    <t>urn:catalog:O:V:249701</t>
  </si>
  <si>
    <t>8_249701</t>
  </si>
  <si>
    <t>O_249701</t>
  </si>
  <si>
    <t>196526</t>
  </si>
  <si>
    <t>1</t>
  </si>
  <si>
    <t>281_6659</t>
  </si>
  <si>
    <t>Lillestrøm</t>
  </si>
  <si>
    <t>OA</t>
  </si>
  <si>
    <t>Skedsmo</t>
  </si>
  <si>
    <t>Bøler avfallsdeponi, Ø f innkjørsel/driftsbygn. på felt med mye solsikker, en rosett, steril</t>
  </si>
  <si>
    <t>Tore Berg</t>
  </si>
  <si>
    <t>https://www.unimus.no/felles/bilder/web_hent_bilde.php?id=13418349&amp;type=jpeg</t>
  </si>
  <si>
    <t>POINT (280835 6658674)</t>
  </si>
  <si>
    <t>urn:catalog:O:V:196526</t>
  </si>
  <si>
    <t>8_196526</t>
  </si>
  <si>
    <t>O_196526</t>
  </si>
  <si>
    <t>186162</t>
  </si>
  <si>
    <t>273_6659</t>
  </si>
  <si>
    <t>Nittedal</t>
  </si>
  <si>
    <t>Nittedal: Li, Tyriveiens N-side, S for fotballbane. \6 planter på gresskråning.</t>
  </si>
  <si>
    <t>POINT (273109 6659131)</t>
  </si>
  <si>
    <t>urn:catalog:O:V:186162</t>
  </si>
  <si>
    <t>8_186162</t>
  </si>
  <si>
    <t>O_186162</t>
  </si>
  <si>
    <t>196499</t>
  </si>
  <si>
    <t>229_6629</t>
  </si>
  <si>
    <t>Drammen</t>
  </si>
  <si>
    <t>Bu</t>
  </si>
  <si>
    <t>Lindum avfallsplass, Ø f hovedbygningene stort forgrenet eks. på jordhaug</t>
  </si>
  <si>
    <t>Tore Berg | Magne Hoffstad</t>
  </si>
  <si>
    <t>Mangler koordinat - satt til kommunesenter basert på navn:Drammen</t>
  </si>
  <si>
    <t>https://www.unimus.no/felles/bilder/web_hent_bilde.php?id=13418347&amp;type=jpeg</t>
  </si>
  <si>
    <t>POINT (228219 6628982)</t>
  </si>
  <si>
    <t>urn:catalog:O:V:196499</t>
  </si>
  <si>
    <t>8_196499</t>
  </si>
  <si>
    <t>O_196499</t>
  </si>
  <si>
    <t>605925</t>
  </si>
  <si>
    <t>233_6625</t>
  </si>
  <si>
    <t>Drammen, Lindum avfallsplass, et par 100 m S for administrasjonsbygningen, på stor haug (haugen fjer \3 store planter spredt på området, innsamling f...</t>
  </si>
  <si>
    <t>POINT (233924 6625995)</t>
  </si>
  <si>
    <t>urn:catalog:O:V:605925</t>
  </si>
  <si>
    <t>8_605925</t>
  </si>
  <si>
    <t>O_605925</t>
  </si>
  <si>
    <t>16435069</t>
  </si>
  <si>
    <t>211_6633</t>
  </si>
  <si>
    <t>Øvre Eiker</t>
  </si>
  <si>
    <t>Kongsbergveien, Øvre Eiker, Vi \Åkerkant</t>
  </si>
  <si>
    <t>Jan Sørensen</t>
  </si>
  <si>
    <t>https://www.artsobservasjoner.no/Sighting/16435069</t>
  </si>
  <si>
    <t>POINT (211180 6633523)</t>
  </si>
  <si>
    <t>urn:uuid:25e8bc99-329d-464e-8d2a-5dafd3223f36</t>
  </si>
  <si>
    <t>1010_16435069</t>
  </si>
  <si>
    <t>285600</t>
  </si>
  <si>
    <t>243_6597</t>
  </si>
  <si>
    <t>Vestfold og Telemark</t>
  </si>
  <si>
    <t>Horten</t>
  </si>
  <si>
    <t>Vf</t>
  </si>
  <si>
    <t>Bankløkka, \skrotemark.</t>
  </si>
  <si>
    <t>Trond Grøstad</t>
  </si>
  <si>
    <t>K. Rostanski</t>
  </si>
  <si>
    <t>https://www.unimus.no/felles/bilder/web_hent_bilde.php?id=13425338&amp;type=jpeg</t>
  </si>
  <si>
    <t>POINT (242758 6596508)</t>
  </si>
  <si>
    <t>urn:catalog:O:V:285600</t>
  </si>
  <si>
    <t>8_285600</t>
  </si>
  <si>
    <t>O_285600</t>
  </si>
  <si>
    <t>19996802</t>
  </si>
  <si>
    <t>243_6585</t>
  </si>
  <si>
    <t>Tønsberg</t>
  </si>
  <si>
    <t>lyngåsveien, Tønsberg, Vt \ /[Kvant.:] 1</t>
  </si>
  <si>
    <t>Linn Evensen|Per Marstad</t>
  </si>
  <si>
    <t>https://www.artsobservasjoner.no/Sighting/19996802</t>
  </si>
  <si>
    <t>POINT (243695 6584088)</t>
  </si>
  <si>
    <t>urn:uuid:63dc10cc-3624-4d7e-b639-978ab728a172</t>
  </si>
  <si>
    <t>1010_19996802</t>
  </si>
  <si>
    <t>370047</t>
  </si>
  <si>
    <t>227_6563</t>
  </si>
  <si>
    <t>Sandefjord</t>
  </si>
  <si>
    <t>Sandefjord, veikant.</t>
  </si>
  <si>
    <t>Tor H. Melseth</t>
  </si>
  <si>
    <t>https://www.unimus.no/felles/bilder/web_hent_bilde.php?id=13435996&amp;type=jpeg</t>
  </si>
  <si>
    <t>POINT (226180 6563695)</t>
  </si>
  <si>
    <t>urn:catalog:O:V:370047</t>
  </si>
  <si>
    <t>8_370047</t>
  </si>
  <si>
    <t>O_370047</t>
  </si>
  <si>
    <t>285601</t>
  </si>
  <si>
    <t>227_6571</t>
  </si>
  <si>
    <t>Fevang, veikant gamle E18.</t>
  </si>
  <si>
    <t>https://www.unimus.no/felles/bilder/web_hent_bilde.php?id=13425340&amp;type=jpeg</t>
  </si>
  <si>
    <t>POINT (227624 6571346)</t>
  </si>
  <si>
    <t>urn:catalog:O:V:285601</t>
  </si>
  <si>
    <t>8_285601</t>
  </si>
  <si>
    <t>O_285601</t>
  </si>
  <si>
    <t>376409</t>
  </si>
  <si>
    <t>229_6561</t>
  </si>
  <si>
    <t>Vesterøya, Holtan, \åkerkant, stor bestand.</t>
  </si>
  <si>
    <t>https://www.unimus.no/felles/bilder/web_hent_bilde.php?id=13436688&amp;type=jpeg</t>
  </si>
  <si>
    <t>POINT (228810 6561093)</t>
  </si>
  <si>
    <t>urn:catalog:O:V:376409</t>
  </si>
  <si>
    <t>8_376409</t>
  </si>
  <si>
    <t>O_376409</t>
  </si>
  <si>
    <t>217581</t>
  </si>
  <si>
    <t>229_6563</t>
  </si>
  <si>
    <t>Varden, jordforbedringsdeponi</t>
  </si>
  <si>
    <t>https://www.unimus.no/felles/bilder/web_hent_bilde.php?id=13419323&amp;type=jpeg</t>
  </si>
  <si>
    <t>POINT (229122 6563473)</t>
  </si>
  <si>
    <t>urn:catalog:O:V:217581</t>
  </si>
  <si>
    <t>8_217581</t>
  </si>
  <si>
    <t>O_217581</t>
  </si>
  <si>
    <t>332225</t>
  </si>
  <si>
    <t>229_6565</t>
  </si>
  <si>
    <t>Sandefjord k.: Gjekstad. \Gruset areal ved brakkåker.</t>
  </si>
  <si>
    <t>https://www.unimus.no/felles/bilder/web_hent_bilde.php?id=13965331&amp;type=jpeg</t>
  </si>
  <si>
    <t>POINT (228348 6564858)</t>
  </si>
  <si>
    <t>urn:catalog:O:V:332225</t>
  </si>
  <si>
    <t>8_332225</t>
  </si>
  <si>
    <t>O_332225</t>
  </si>
  <si>
    <t>14842397</t>
  </si>
  <si>
    <t>205_6551</t>
  </si>
  <si>
    <t>Larvik</t>
  </si>
  <si>
    <t>Helgeroa, Larvik, Vt</t>
  </si>
  <si>
    <t>Øystein Nilsen</t>
  </si>
  <si>
    <t>https://www.artsobservasjoner.no/Sighting/14842397</t>
  </si>
  <si>
    <t>POINT (204828 6550818)</t>
  </si>
  <si>
    <t>urn:uuid:8eeb8ddb-57fc-41f8-a26e-5986038fba83</t>
  </si>
  <si>
    <t>1010_14842397</t>
  </si>
  <si>
    <t>269644</t>
  </si>
  <si>
    <t>213_6557</t>
  </si>
  <si>
    <t>Larvik, Revet vis a vis Havnesiloen. I blanding med O. cf. canovirens. 4 store planter</t>
  </si>
  <si>
    <t>Tore Berg | Anders Bryn</t>
  </si>
  <si>
    <t>Mangler koordinat - satt til kommunesenter basert på navn:Larvik</t>
  </si>
  <si>
    <t>https://www.unimus.no/felles/bilder/web_hent_bilde.php?id=13422804&amp;type=jpeg</t>
  </si>
  <si>
    <t>POINT (213932 6556974)</t>
  </si>
  <si>
    <t>urn:catalog:O:V:269644</t>
  </si>
  <si>
    <t>8_269644</t>
  </si>
  <si>
    <t>O_269644</t>
  </si>
  <si>
    <t>287675</t>
  </si>
  <si>
    <t>215_6557</t>
  </si>
  <si>
    <t>Langestrand, like ved Batteristranda.</t>
  </si>
  <si>
    <t>https://www.unimus.no/felles/bilder/web_hent_bilde.php?id=13425549&amp;type=jpeg</t>
  </si>
  <si>
    <t>POINT (214499 6556706)</t>
  </si>
  <si>
    <t>urn:catalog:O:V:287675</t>
  </si>
  <si>
    <t>8_287675</t>
  </si>
  <si>
    <t>O_287675</t>
  </si>
  <si>
    <t>191908</t>
  </si>
  <si>
    <t>217_6555</t>
  </si>
  <si>
    <t>Larvik. På grus/sandbakke ved Havnesiloen, fyllinger ved sjøen, på veien mot Revet</t>
  </si>
  <si>
    <t>Roger Halvorsen</t>
  </si>
  <si>
    <t>https://www.unimus.no/felles/bilder/web_hent_bilde.php?id=13417940&amp;type=jpeg</t>
  </si>
  <si>
    <t>POINT (216397 6555525)</t>
  </si>
  <si>
    <t>urn:catalog:O:V:191908</t>
  </si>
  <si>
    <t>8_191908</t>
  </si>
  <si>
    <t>O_191908</t>
  </si>
  <si>
    <t>217769</t>
  </si>
  <si>
    <t>237_6571</t>
  </si>
  <si>
    <t>Færder</t>
  </si>
  <si>
    <t>Nøtterøy</t>
  </si>
  <si>
    <t>Nøtterøy gjenvinningsdeponi</t>
  </si>
  <si>
    <t>https://www.unimus.no/felles/bilder/web_hent_bilde.php?id=13419341&amp;type=jpeg</t>
  </si>
  <si>
    <t>POINT (237164 6571289)</t>
  </si>
  <si>
    <t>urn:catalog:O:V:217769</t>
  </si>
  <si>
    <t>8_217769</t>
  </si>
  <si>
    <t>O_217769</t>
  </si>
  <si>
    <t>19985292</t>
  </si>
  <si>
    <t>237_6557</t>
  </si>
  <si>
    <t>Tjøme</t>
  </si>
  <si>
    <t>Mo NØ, Færder, Vt \ /[Kvant.:] 1</t>
  </si>
  <si>
    <t>Kjetil Johannessen</t>
  </si>
  <si>
    <t>https://www.artsobservasjoner.no/Sighting/19985292</t>
  </si>
  <si>
    <t>POINT (236574 6557281)</t>
  </si>
  <si>
    <t>urn:uuid:678e2b2a-4fb2-48a1-95d3-0d7cd34631b9</t>
  </si>
  <si>
    <t>1010_19985292</t>
  </si>
  <si>
    <t>258842</t>
  </si>
  <si>
    <t>237_6559</t>
  </si>
  <si>
    <t>Tjøme, Kolabekkilen. \Kulturmark, østfor Seilerås</t>
  </si>
  <si>
    <t>Erik J. Blomdal</t>
  </si>
  <si>
    <t>https://www.unimus.no/felles/bilder/web_hent_bilde.php?id=13962277&amp;type=jpeg</t>
  </si>
  <si>
    <t>POINT (236783 6558714)</t>
  </si>
  <si>
    <t>urn:catalog:O:V:258842</t>
  </si>
  <si>
    <t>8_258842</t>
  </si>
  <si>
    <t>O_258842</t>
  </si>
  <si>
    <t>380000</t>
  </si>
  <si>
    <t>Tjøme: Kolabekk. \Veikant.</t>
  </si>
  <si>
    <t>POINT (236881 6558383)</t>
  </si>
  <si>
    <t>urn:catalog:O:V:380000</t>
  </si>
  <si>
    <t>8_380000</t>
  </si>
  <si>
    <t>O_380000</t>
  </si>
  <si>
    <t>11958863</t>
  </si>
  <si>
    <t>239_6557</t>
  </si>
  <si>
    <t>Sandø, Færder, Vt \Eng</t>
  </si>
  <si>
    <t>Terje Kristiansen|Turid Nakling Kristiansen</t>
  </si>
  <si>
    <t>https://www.artsobservasjoner.no/Sighting/11958863</t>
  </si>
  <si>
    <t>POINT (239990 6557456)</t>
  </si>
  <si>
    <t>urn:uuid:aaed2fc0-6acf-4a84-948c-aeaa64ee3ce8</t>
  </si>
  <si>
    <t>1010_11958863</t>
  </si>
  <si>
    <t>187564</t>
  </si>
  <si>
    <t>241_6557</t>
  </si>
  <si>
    <t>Tjøme: Sandøya, S-siden. \10 planter.</t>
  </si>
  <si>
    <t>POINT (240008 6557610)</t>
  </si>
  <si>
    <t>urn:catalog:O:V:187564</t>
  </si>
  <si>
    <t>8_187564</t>
  </si>
  <si>
    <t>O_187564</t>
  </si>
  <si>
    <t>14939500</t>
  </si>
  <si>
    <t>199_6553</t>
  </si>
  <si>
    <t>Bamble</t>
  </si>
  <si>
    <t>Te</t>
  </si>
  <si>
    <t>Langesund, Bamble, Vt</t>
  </si>
  <si>
    <t>Vidar Heibo</t>
  </si>
  <si>
    <t>https://www.artsobservasjoner.no/Sighting/14939500</t>
  </si>
  <si>
    <t>POINT (198402 6552087)</t>
  </si>
  <si>
    <t>urn:uuid:cc3066d3-9675-417e-9115-18f3d706ce3e</t>
  </si>
  <si>
    <t>1010_14939500</t>
  </si>
  <si>
    <t>22206291</t>
  </si>
  <si>
    <t>Langesund2, Bamble, Vt \NA T Fastmarkssystemer Skrotmark, kantvegetasjo... /[Kvant.:] 25</t>
  </si>
  <si>
    <t>Finn Roar Bruun</t>
  </si>
  <si>
    <t>Observert på samme plass i fjor også.</t>
  </si>
  <si>
    <t>https://www.artsobservasjoner.no/Sighting/22206291</t>
  </si>
  <si>
    <t>POINT (198299 6552219)</t>
  </si>
  <si>
    <t>urn:uuid:63a7b798-6c15-40da-bf63-3fae118d395f</t>
  </si>
  <si>
    <t>1010_22206291</t>
  </si>
  <si>
    <t>24597001</t>
  </si>
  <si>
    <t>Bambleveien, Bamble, Vt \ /[Kvant.:] 10</t>
  </si>
  <si>
    <t>https://www.artsobservasjoner.no/Sighting/24597001</t>
  </si>
  <si>
    <t>POINT (198009 6552319)</t>
  </si>
  <si>
    <t>urn:uuid:55311b75-d2c3-4c72-a2e5-d3b246173617</t>
  </si>
  <si>
    <t>1010_24597001</t>
  </si>
  <si>
    <t>22166436</t>
  </si>
  <si>
    <t>165_6523</t>
  </si>
  <si>
    <t>Agder</t>
  </si>
  <si>
    <t>Risør</t>
  </si>
  <si>
    <t>AA</t>
  </si>
  <si>
    <t>Gamle kranveien, Risør, Ag \veikant mot mur /[Kvant.:] 20</t>
  </si>
  <si>
    <t>Arild Omberg</t>
  </si>
  <si>
    <t>https://www.artsobservasjoner.no/Sighting/22166436</t>
  </si>
  <si>
    <t>POINT (165802 6523741)</t>
  </si>
  <si>
    <t>urn:uuid:64fe13d2-8538-4b6c-9709-db9a66275c05</t>
  </si>
  <si>
    <t>1010_22166436</t>
  </si>
  <si>
    <t>BioFokus</t>
  </si>
  <si>
    <t>258602</t>
  </si>
  <si>
    <t>141_6499</t>
  </si>
  <si>
    <t>Arendal</t>
  </si>
  <si>
    <t>Bråtebukta – Langs veien</t>
  </si>
  <si>
    <t>Olsen, K.M.</t>
  </si>
  <si>
    <t>POINT (140791 6499175)</t>
  </si>
  <si>
    <t>biofokus</t>
  </si>
  <si>
    <t>59_258602</t>
  </si>
  <si>
    <t>20042631</t>
  </si>
  <si>
    <t>111_6475</t>
  </si>
  <si>
    <t>Lillesand</t>
  </si>
  <si>
    <t>Trimtex, Lillesand, Ag</t>
  </si>
  <si>
    <t>Espen Sundet Nilsen</t>
  </si>
  <si>
    <t>https://www.artsobservasjoner.no/Sighting/20042631</t>
  </si>
  <si>
    <t>POINT (110183 6474516)</t>
  </si>
  <si>
    <t>urn:uuid:1db996fc-1abb-46bd-8866-a213c4e7d23f</t>
  </si>
  <si>
    <t>1010_20042631</t>
  </si>
  <si>
    <t>22251402</t>
  </si>
  <si>
    <t>Trimtex, Lillesand, Ag \ /[Kvant.:] 10</t>
  </si>
  <si>
    <t>https://www.artsobservasjoner.no/Sighting/22251402</t>
  </si>
  <si>
    <t>urn:uuid:8537f1b7-4023-4704-9a07-b85b33ad0c43</t>
  </si>
  <si>
    <t>1010_22251402</t>
  </si>
  <si>
    <t>25254664</t>
  </si>
  <si>
    <t>105_6485</t>
  </si>
  <si>
    <t>Birkenes</t>
  </si>
  <si>
    <t>Nordåsen, Birkenes, Ag</t>
  </si>
  <si>
    <t>Kjell Myre|Svein Svendsen</t>
  </si>
  <si>
    <t>https://www.artsobservasjoner.no/Sighting/25254664</t>
  </si>
  <si>
    <t>POINT (104543 6485733)</t>
  </si>
  <si>
    <t>urn:uuid:1f9c97b2-c15d-46f3-92b9-6c4ac16bfca5</t>
  </si>
  <si>
    <t>1010_25254664</t>
  </si>
  <si>
    <t>25133327</t>
  </si>
  <si>
    <t>83_6463</t>
  </si>
  <si>
    <t>Kristiansand</t>
  </si>
  <si>
    <t>VA</t>
  </si>
  <si>
    <t>Kovigdalen, Kristiansand, Ag \ /[Kvant.:] 1 m2</t>
  </si>
  <si>
    <t>Hans Vidar Løkken</t>
  </si>
  <si>
    <t>Vest i deponiet.. Quantity: 1 m2</t>
  </si>
  <si>
    <t>https://www.artsobservasjoner.no/Sighting/25133327</t>
  </si>
  <si>
    <t>POINT (83335 6462119)</t>
  </si>
  <si>
    <t>urn:uuid:63eff025-2be9-4786-a16c-ba1174a6f10d</t>
  </si>
  <si>
    <t>1010_25133327</t>
  </si>
  <si>
    <t>25686819</t>
  </si>
  <si>
    <t>Kovikdalen, Kristiansand, Ag \ /[Kvant.:] 1 Plants</t>
  </si>
  <si>
    <t>Syvert  Åsland</t>
  </si>
  <si>
    <t>Quantity: 1 Plants</t>
  </si>
  <si>
    <t>https://www.artsobservasjoner.no/Sighting/25686819</t>
  </si>
  <si>
    <t>POINT (83555 6462164)</t>
  </si>
  <si>
    <t>urn:uuid:91490b14-b8df-4bd5-8318-285f72d36dfa</t>
  </si>
  <si>
    <t>1010_25686819</t>
  </si>
  <si>
    <t>KMN</t>
  </si>
  <si>
    <t>79085</t>
  </si>
  <si>
    <t>89_6467</t>
  </si>
  <si>
    <t>Gimleveien 19 \Forvillet i sprekk mellom fortau og betongkant ...</t>
  </si>
  <si>
    <t>Per Arvid Åsen</t>
  </si>
  <si>
    <t>POINT (88626 6467673)</t>
  </si>
  <si>
    <t>urn:catalog:KMN:V:79085</t>
  </si>
  <si>
    <t>Agder naturmuseum</t>
  </si>
  <si>
    <t>33_79085</t>
  </si>
  <si>
    <t>KMN_79085</t>
  </si>
  <si>
    <t>22145866</t>
  </si>
  <si>
    <t>95_6467</t>
  </si>
  <si>
    <t>Timenes ruderat, Kristiansand, Ag \ /[Kvant.:] 1 Plants</t>
  </si>
  <si>
    <t>Hans Vidar Løkken|Torhild Omestad</t>
  </si>
  <si>
    <t>https://www.artsobservasjoner.no/Sighting/22145866</t>
  </si>
  <si>
    <t>POINT (94509 6467883)</t>
  </si>
  <si>
    <t>urn:uuid:8eee52ac-38d1-4e98-8f3d-3b81f6ab215f</t>
  </si>
  <si>
    <t>1010_22145866</t>
  </si>
  <si>
    <t>22464359</t>
  </si>
  <si>
    <t>95_6469</t>
  </si>
  <si>
    <t>Ruderat langs Lauvåsen Hovedvei, Lauvåsen, Kristiansand, Ag \ /[Kvant.:] 1 Plants</t>
  </si>
  <si>
    <t>https://www.artsobservasjoner.no/Sighting/22464359</t>
  </si>
  <si>
    <t>POINT (95318 6469688)</t>
  </si>
  <si>
    <t>urn:uuid:79733d33-c80f-4dbd-bc3b-49560797d377</t>
  </si>
  <si>
    <t>1010_22464359</t>
  </si>
  <si>
    <t>493981</t>
  </si>
  <si>
    <t>15_6467</t>
  </si>
  <si>
    <t>Farsund</t>
  </si>
  <si>
    <t>Farsund (Lista): Vollmona, v likeretteranlegget \Veikant, nylig oppgravd</t>
  </si>
  <si>
    <t>Oddvar Pedersen</t>
  </si>
  <si>
    <t>https://www.unimus.no/felles/bilder/web_hent_bilde.php?id=13450747&amp;type=jpeg</t>
  </si>
  <si>
    <t>POINT (15582 6466842)</t>
  </si>
  <si>
    <t>urn:catalog:O:V:493981</t>
  </si>
  <si>
    <t>8_493981</t>
  </si>
  <si>
    <t>O_493981</t>
  </si>
  <si>
    <t>15031173</t>
  </si>
  <si>
    <t>17_6467</t>
  </si>
  <si>
    <t>Farsund, Farsund, Ag</t>
  </si>
  <si>
    <t>https://www.artsobservasjoner.no/Sighting/15031173</t>
  </si>
  <si>
    <t>POINT (16951 6467960)</t>
  </si>
  <si>
    <t>urn:uuid:dd3bdef9-0a0d-429f-8048-b9ff782dbe6c</t>
  </si>
  <si>
    <t>1010_15031173</t>
  </si>
  <si>
    <t>urn:uuid:e381b236-3014-4267-93c3-b988767f4458</t>
  </si>
  <si>
    <t>Lauervik</t>
  </si>
  <si>
    <t>Høiland, Klaus [foto]?</t>
  </si>
  <si>
    <t>POINT (16652 6467714)</t>
  </si>
  <si>
    <t>o</t>
  </si>
  <si>
    <t>266_urn:uuid:e381b236-3014-4267-93c3-b988767f4458</t>
  </si>
  <si>
    <t>224439</t>
  </si>
  <si>
    <t>Farsund: Lauervik. \Roadside and boulders.</t>
  </si>
  <si>
    <t>Klaus Høiland</t>
  </si>
  <si>
    <t>POINT (16902 6467895)</t>
  </si>
  <si>
    <t>urn:catalog:O:V:224439</t>
  </si>
  <si>
    <t>8_224439</t>
  </si>
  <si>
    <t>O_224439</t>
  </si>
  <si>
    <t>urn:uuid:faa09e3d-d98e-46e8-9382-9a3afdf421a4</t>
  </si>
  <si>
    <t>266_urn:uuid:faa09e3d-d98e-46e8-9382-9a3afdf421a4</t>
  </si>
  <si>
    <t>22197792</t>
  </si>
  <si>
    <t>81_6467</t>
  </si>
  <si>
    <t>Songdalen</t>
  </si>
  <si>
    <t>Mjåvann avfallsstasjon, Mjåvatn, Songdalen, Kristiansand, Ag \ /[Kvant.:] 1 Plants</t>
  </si>
  <si>
    <t>https://www.artsobservasjoner.no/Sighting/22197792</t>
  </si>
  <si>
    <t>POINT (80964 6466773)</t>
  </si>
  <si>
    <t>urn:uuid:d3e269f0-dc21-4c4a-baef-e43006cb7e9c</t>
  </si>
  <si>
    <t>1010_22197792</t>
  </si>
  <si>
    <t>12937113</t>
  </si>
  <si>
    <t>-37_6573</t>
  </si>
  <si>
    <t>Rogaland</t>
  </si>
  <si>
    <t>Stavanger</t>
  </si>
  <si>
    <t>Ro</t>
  </si>
  <si>
    <t>Olsokhagen, Stavanger, Ro \veikant /[Kvant.:] 1 Plants</t>
  </si>
  <si>
    <t>Endre Nygaard</t>
  </si>
  <si>
    <t>https://www.artsobservasjoner.no/Sighting/12937113</t>
  </si>
  <si>
    <t>POINT (-37850 6573010)</t>
  </si>
  <si>
    <t>urn:uuid:f50c4be7-3793-4e8f-ae4c-4fca7dea4b20</t>
  </si>
  <si>
    <t>1010_12937113</t>
  </si>
  <si>
    <t>17550251</t>
  </si>
  <si>
    <t>-39_6565</t>
  </si>
  <si>
    <t>Sola</t>
  </si>
  <si>
    <t>Sentrumsveien, Sola, Ro \NA T2 Åpen grunnlendt mark veikant Opprinnelig ... /[Kvant.:] 1</t>
  </si>
  <si>
    <t>Jan Alsvik</t>
  </si>
  <si>
    <t>Kanskje forvillet. En enslig plante ved veikanten, men langt fra hus, dog i område med mye nytt veiarbeid..</t>
  </si>
  <si>
    <t>https://www.artsobservasjoner.no/Sighting/17550251</t>
  </si>
  <si>
    <t>POINT (-38044 6565836)</t>
  </si>
  <si>
    <t>urn:uuid:134a1701-2e63-41f1-beae-c42d65c5d82b</t>
  </si>
  <si>
    <t>1010_17550251</t>
  </si>
  <si>
    <t>25016854</t>
  </si>
  <si>
    <t>-57_6611</t>
  </si>
  <si>
    <t>Karmøy</t>
  </si>
  <si>
    <t>Nordvatn SV, Karmøy, Ro \Skrotmark. Gjengrodd, gammelt jordmassedeponi. /[Kvant.:] 1</t>
  </si>
  <si>
    <t>Arnt Kvinnesland</t>
  </si>
  <si>
    <t>https://www.artsobservasjoner.no/Sighting/25016854</t>
  </si>
  <si>
    <t>POINT (-56330 6611925)</t>
  </si>
  <si>
    <t>urn:uuid:065aaf6f-7966-44ea-b66c-00eb3092e6a2</t>
  </si>
  <si>
    <t>1010_25016854</t>
  </si>
  <si>
    <t>RE_Navn</t>
  </si>
  <si>
    <t>zone</t>
  </si>
  <si>
    <t>t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</si>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</sst>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3" fillId="0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9F5E-931F-4475-8E4E-25A738945B0C}">
  <dimension ref="A1:BX52"/>
  <sheetViews>
    <sheetView tabSelected="1" topLeftCell="X1" workbookViewId="0">
      <selection sqref="A1:XFD1048576"/>
    </sheetView>
  </sheetViews>
  <sheetFormatPr defaultRowHeight="15" x14ac:dyDescent="0.25"/>
  <cols>
    <col min="15" max="15" width="24.140625" customWidth="1"/>
  </cols>
  <sheetData>
    <row r="1" spans="1:7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12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19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</row>
    <row r="2" spans="1:76" x14ac:dyDescent="0.25">
      <c r="A2">
        <v>225073</v>
      </c>
      <c r="B2">
        <v>286340</v>
      </c>
      <c r="F2" t="s">
        <v>73</v>
      </c>
      <c r="G2" t="s">
        <v>74</v>
      </c>
      <c r="H2" t="s">
        <v>235</v>
      </c>
      <c r="I2" s="1"/>
      <c r="K2">
        <v>1</v>
      </c>
      <c r="L2" t="s">
        <v>76</v>
      </c>
      <c r="M2">
        <v>102860</v>
      </c>
      <c r="N2" t="s">
        <v>77</v>
      </c>
      <c r="O2" t="s">
        <v>77</v>
      </c>
      <c r="U2" t="s">
        <v>236</v>
      </c>
      <c r="V2" s="2">
        <v>1</v>
      </c>
      <c r="W2" t="s">
        <v>205</v>
      </c>
      <c r="X2" t="s">
        <v>227</v>
      </c>
      <c r="Y2" s="3" t="s">
        <v>207</v>
      </c>
      <c r="Z2" s="4">
        <v>7</v>
      </c>
      <c r="AA2" s="5">
        <v>706</v>
      </c>
      <c r="AB2" s="5" t="s">
        <v>227</v>
      </c>
      <c r="AC2" t="s">
        <v>237</v>
      </c>
      <c r="AD2">
        <v>2000</v>
      </c>
      <c r="AE2">
        <v>7</v>
      </c>
      <c r="AF2">
        <v>25</v>
      </c>
      <c r="AG2" t="s">
        <v>209</v>
      </c>
      <c r="AH2" t="s">
        <v>210</v>
      </c>
      <c r="AJ2" t="s">
        <v>77</v>
      </c>
      <c r="AK2" t="s">
        <v>84</v>
      </c>
      <c r="AL2">
        <v>227624</v>
      </c>
      <c r="AM2">
        <v>6571346</v>
      </c>
      <c r="AN2" s="5">
        <v>227000</v>
      </c>
      <c r="AO2" s="5">
        <v>6571000</v>
      </c>
      <c r="AP2">
        <v>71</v>
      </c>
      <c r="AR2">
        <v>8</v>
      </c>
      <c r="AS2" t="s">
        <v>110</v>
      </c>
      <c r="AT2" t="s">
        <v>238</v>
      </c>
      <c r="AU2">
        <v>102860</v>
      </c>
      <c r="AW2" s="6" t="s">
        <v>87</v>
      </c>
      <c r="AX2">
        <v>1</v>
      </c>
      <c r="AY2" t="s">
        <v>88</v>
      </c>
      <c r="AZ2" t="s">
        <v>239</v>
      </c>
      <c r="BA2" t="s">
        <v>240</v>
      </c>
      <c r="BB2">
        <v>8</v>
      </c>
      <c r="BC2" t="s">
        <v>91</v>
      </c>
      <c r="BD2" t="s">
        <v>92</v>
      </c>
      <c r="BE2">
        <v>1</v>
      </c>
      <c r="BF2" s="7">
        <v>38568</v>
      </c>
      <c r="BG2" s="8" t="s">
        <v>93</v>
      </c>
      <c r="BI2">
        <v>3</v>
      </c>
      <c r="BJ2">
        <v>459254</v>
      </c>
      <c r="BK2">
        <v>164619</v>
      </c>
      <c r="BL2" t="s">
        <v>241</v>
      </c>
      <c r="BN2" t="s">
        <v>242</v>
      </c>
      <c r="BX2">
        <v>225073</v>
      </c>
    </row>
    <row r="3" spans="1:76" x14ac:dyDescent="0.25">
      <c r="A3">
        <v>228905</v>
      </c>
      <c r="B3">
        <v>277671</v>
      </c>
      <c r="F3" t="s">
        <v>73</v>
      </c>
      <c r="G3" t="s">
        <v>74</v>
      </c>
      <c r="H3" t="s">
        <v>251</v>
      </c>
      <c r="I3" s="1" t="str">
        <f>HYPERLINK(AT3,"Hb")</f>
        <v>Hb</v>
      </c>
      <c r="K3">
        <v>1</v>
      </c>
      <c r="L3" t="s">
        <v>76</v>
      </c>
      <c r="M3">
        <v>102860</v>
      </c>
      <c r="N3" t="s">
        <v>77</v>
      </c>
      <c r="O3" t="s">
        <v>77</v>
      </c>
      <c r="U3" t="s">
        <v>252</v>
      </c>
      <c r="V3" s="2">
        <v>1</v>
      </c>
      <c r="W3" t="s">
        <v>205</v>
      </c>
      <c r="X3" t="s">
        <v>227</v>
      </c>
      <c r="Y3" s="3" t="s">
        <v>207</v>
      </c>
      <c r="Z3" s="4">
        <v>7</v>
      </c>
      <c r="AA3" s="5">
        <v>706</v>
      </c>
      <c r="AB3" s="5" t="s">
        <v>227</v>
      </c>
      <c r="AC3" t="s">
        <v>253</v>
      </c>
      <c r="AD3">
        <v>2003</v>
      </c>
      <c r="AE3">
        <v>8</v>
      </c>
      <c r="AF3">
        <v>13</v>
      </c>
      <c r="AG3" t="s">
        <v>209</v>
      </c>
      <c r="AH3" t="s">
        <v>210</v>
      </c>
      <c r="AJ3" t="s">
        <v>77</v>
      </c>
      <c r="AK3" t="s">
        <v>84</v>
      </c>
      <c r="AL3">
        <v>229122</v>
      </c>
      <c r="AM3">
        <v>6563473</v>
      </c>
      <c r="AN3" s="5">
        <v>229000</v>
      </c>
      <c r="AO3" s="5">
        <v>6563000</v>
      </c>
      <c r="AP3">
        <v>71</v>
      </c>
      <c r="AR3">
        <v>8</v>
      </c>
      <c r="AS3" t="s">
        <v>110</v>
      </c>
      <c r="AT3" t="s">
        <v>254</v>
      </c>
      <c r="AU3">
        <v>102860</v>
      </c>
      <c r="AW3" s="6" t="s">
        <v>87</v>
      </c>
      <c r="AX3">
        <v>1</v>
      </c>
      <c r="AY3" t="s">
        <v>88</v>
      </c>
      <c r="AZ3" t="s">
        <v>255</v>
      </c>
      <c r="BA3" t="s">
        <v>256</v>
      </c>
      <c r="BB3">
        <v>8</v>
      </c>
      <c r="BC3" t="s">
        <v>91</v>
      </c>
      <c r="BD3" t="s">
        <v>92</v>
      </c>
      <c r="BE3">
        <v>1</v>
      </c>
      <c r="BF3" s="7">
        <v>38054</v>
      </c>
      <c r="BG3" s="8" t="s">
        <v>93</v>
      </c>
      <c r="BI3">
        <v>3</v>
      </c>
      <c r="BJ3">
        <v>450022</v>
      </c>
      <c r="BK3">
        <v>164620</v>
      </c>
      <c r="BL3" t="s">
        <v>257</v>
      </c>
      <c r="BN3" t="s">
        <v>258</v>
      </c>
      <c r="BX3">
        <v>228905</v>
      </c>
    </row>
    <row r="4" spans="1:76" x14ac:dyDescent="0.25">
      <c r="A4">
        <v>210071</v>
      </c>
      <c r="B4">
        <v>283691</v>
      </c>
      <c r="F4" t="s">
        <v>73</v>
      </c>
      <c r="G4" t="s">
        <v>74</v>
      </c>
      <c r="H4" t="s">
        <v>276</v>
      </c>
      <c r="I4" s="1" t="str">
        <f>HYPERLINK(AT4,"Hb")</f>
        <v>Hb</v>
      </c>
      <c r="K4">
        <v>1</v>
      </c>
      <c r="L4" t="s">
        <v>76</v>
      </c>
      <c r="M4">
        <v>102860</v>
      </c>
      <c r="N4" t="s">
        <v>77</v>
      </c>
      <c r="O4" t="s">
        <v>77</v>
      </c>
      <c r="U4" t="s">
        <v>277</v>
      </c>
      <c r="V4" s="9">
        <v>3</v>
      </c>
      <c r="W4" t="s">
        <v>205</v>
      </c>
      <c r="X4" t="s">
        <v>269</v>
      </c>
      <c r="Y4" s="3" t="s">
        <v>207</v>
      </c>
      <c r="Z4" s="4">
        <v>7</v>
      </c>
      <c r="AA4" s="5">
        <v>709</v>
      </c>
      <c r="AB4" s="5" t="s">
        <v>269</v>
      </c>
      <c r="AC4" t="s">
        <v>278</v>
      </c>
      <c r="AD4">
        <v>2003</v>
      </c>
      <c r="AE4">
        <v>9</v>
      </c>
      <c r="AF4">
        <v>25</v>
      </c>
      <c r="AG4" t="s">
        <v>279</v>
      </c>
      <c r="AH4" t="s">
        <v>279</v>
      </c>
      <c r="AJ4" t="s">
        <v>77</v>
      </c>
      <c r="AK4" t="s">
        <v>84</v>
      </c>
      <c r="AL4">
        <v>213932</v>
      </c>
      <c r="AM4">
        <v>6556974</v>
      </c>
      <c r="AN4" s="5">
        <v>213000</v>
      </c>
      <c r="AO4" s="5">
        <v>6557000</v>
      </c>
      <c r="AP4">
        <v>44617</v>
      </c>
      <c r="AR4">
        <v>8</v>
      </c>
      <c r="AS4" t="s">
        <v>280</v>
      </c>
      <c r="AT4" t="s">
        <v>281</v>
      </c>
      <c r="AU4">
        <v>102860</v>
      </c>
      <c r="AW4" s="6" t="s">
        <v>87</v>
      </c>
      <c r="AX4">
        <v>1</v>
      </c>
      <c r="AY4" t="s">
        <v>88</v>
      </c>
      <c r="AZ4" t="s">
        <v>282</v>
      </c>
      <c r="BA4" t="s">
        <v>283</v>
      </c>
      <c r="BB4">
        <v>8</v>
      </c>
      <c r="BC4" t="s">
        <v>91</v>
      </c>
      <c r="BD4" t="s">
        <v>92</v>
      </c>
      <c r="BE4">
        <v>1</v>
      </c>
      <c r="BF4" s="7">
        <v>40214</v>
      </c>
      <c r="BG4" s="8" t="s">
        <v>93</v>
      </c>
      <c r="BI4">
        <v>3</v>
      </c>
      <c r="BJ4">
        <v>456828</v>
      </c>
      <c r="BK4">
        <v>164624</v>
      </c>
      <c r="BL4" t="s">
        <v>284</v>
      </c>
      <c r="BN4" t="s">
        <v>285</v>
      </c>
      <c r="BX4">
        <v>210071</v>
      </c>
    </row>
    <row r="5" spans="1:76" x14ac:dyDescent="0.25">
      <c r="A5">
        <v>254280</v>
      </c>
      <c r="B5">
        <v>277793</v>
      </c>
      <c r="F5" t="s">
        <v>73</v>
      </c>
      <c r="G5" t="s">
        <v>74</v>
      </c>
      <c r="H5" t="s">
        <v>303</v>
      </c>
      <c r="I5" s="1" t="str">
        <f>HYPERLINK(AT5,"Hb")</f>
        <v>Hb</v>
      </c>
      <c r="K5">
        <v>1</v>
      </c>
      <c r="L5" t="s">
        <v>76</v>
      </c>
      <c r="M5">
        <v>102860</v>
      </c>
      <c r="N5" t="s">
        <v>77</v>
      </c>
      <c r="O5" t="s">
        <v>77</v>
      </c>
      <c r="U5" t="s">
        <v>304</v>
      </c>
      <c r="V5" s="2">
        <v>1</v>
      </c>
      <c r="W5" t="s">
        <v>205</v>
      </c>
      <c r="X5" t="s">
        <v>305</v>
      </c>
      <c r="Y5" s="3" t="s">
        <v>207</v>
      </c>
      <c r="Z5" s="4">
        <v>7</v>
      </c>
      <c r="AA5" s="5">
        <v>722</v>
      </c>
      <c r="AB5" t="s">
        <v>306</v>
      </c>
      <c r="AC5" t="s">
        <v>307</v>
      </c>
      <c r="AD5">
        <v>2003</v>
      </c>
      <c r="AE5">
        <v>7</v>
      </c>
      <c r="AF5">
        <v>20</v>
      </c>
      <c r="AG5" t="s">
        <v>209</v>
      </c>
      <c r="AH5" t="s">
        <v>210</v>
      </c>
      <c r="AJ5" t="s">
        <v>77</v>
      </c>
      <c r="AK5" t="s">
        <v>84</v>
      </c>
      <c r="AL5">
        <v>237164</v>
      </c>
      <c r="AM5">
        <v>6571289</v>
      </c>
      <c r="AN5" s="5">
        <v>237000</v>
      </c>
      <c r="AO5" s="5">
        <v>6571000</v>
      </c>
      <c r="AP5">
        <v>71</v>
      </c>
      <c r="AR5">
        <v>8</v>
      </c>
      <c r="AS5" t="s">
        <v>110</v>
      </c>
      <c r="AT5" t="s">
        <v>308</v>
      </c>
      <c r="AU5">
        <v>102860</v>
      </c>
      <c r="AW5" s="6" t="s">
        <v>87</v>
      </c>
      <c r="AX5">
        <v>1</v>
      </c>
      <c r="AY5" t="s">
        <v>88</v>
      </c>
      <c r="AZ5" t="s">
        <v>309</v>
      </c>
      <c r="BA5" t="s">
        <v>310</v>
      </c>
      <c r="BB5">
        <v>8</v>
      </c>
      <c r="BC5" t="s">
        <v>91</v>
      </c>
      <c r="BD5" t="s">
        <v>92</v>
      </c>
      <c r="BE5">
        <v>1</v>
      </c>
      <c r="BF5" s="7">
        <v>38054</v>
      </c>
      <c r="BG5" s="8" t="s">
        <v>93</v>
      </c>
      <c r="BI5">
        <v>3</v>
      </c>
      <c r="BJ5">
        <v>450137</v>
      </c>
      <c r="BK5">
        <v>164628</v>
      </c>
      <c r="BL5" t="s">
        <v>311</v>
      </c>
      <c r="BN5" t="s">
        <v>312</v>
      </c>
      <c r="BX5">
        <v>254280</v>
      </c>
    </row>
    <row r="6" spans="1:76" x14ac:dyDescent="0.25">
      <c r="A6">
        <v>334872</v>
      </c>
      <c r="B6">
        <v>291559</v>
      </c>
      <c r="F6" t="s">
        <v>73</v>
      </c>
      <c r="G6" t="s">
        <v>74</v>
      </c>
      <c r="H6" t="s">
        <v>75</v>
      </c>
      <c r="I6" s="1" t="str">
        <f>HYPERLINK(AT6,"Hb")</f>
        <v>Hb</v>
      </c>
      <c r="K6">
        <v>1</v>
      </c>
      <c r="L6" t="s">
        <v>76</v>
      </c>
      <c r="M6">
        <v>102860</v>
      </c>
      <c r="N6" t="s">
        <v>77</v>
      </c>
      <c r="O6" t="s">
        <v>77</v>
      </c>
      <c r="U6" t="s">
        <v>78</v>
      </c>
      <c r="V6" s="2">
        <v>1</v>
      </c>
      <c r="W6" t="s">
        <v>79</v>
      </c>
      <c r="X6" t="s">
        <v>80</v>
      </c>
      <c r="Y6" s="3" t="s">
        <v>81</v>
      </c>
      <c r="Z6" s="4">
        <v>1</v>
      </c>
      <c r="AA6" s="5">
        <v>104</v>
      </c>
      <c r="AB6" s="5" t="s">
        <v>80</v>
      </c>
      <c r="AC6" t="s">
        <v>82</v>
      </c>
      <c r="AD6">
        <v>2004</v>
      </c>
      <c r="AE6">
        <v>9</v>
      </c>
      <c r="AF6">
        <v>18</v>
      </c>
      <c r="AG6" t="s">
        <v>83</v>
      </c>
      <c r="AH6" t="s">
        <v>83</v>
      </c>
      <c r="AJ6" t="s">
        <v>77</v>
      </c>
      <c r="AK6" t="s">
        <v>84</v>
      </c>
      <c r="AL6">
        <v>256827</v>
      </c>
      <c r="AM6">
        <v>6597093</v>
      </c>
      <c r="AN6" s="5">
        <v>257000</v>
      </c>
      <c r="AO6" s="5">
        <v>6597000</v>
      </c>
      <c r="AP6">
        <v>1118</v>
      </c>
      <c r="AR6">
        <v>8</v>
      </c>
      <c r="AS6" t="s">
        <v>85</v>
      </c>
      <c r="AT6" t="s">
        <v>86</v>
      </c>
      <c r="AU6">
        <v>102860</v>
      </c>
      <c r="AW6" s="6" t="s">
        <v>87</v>
      </c>
      <c r="AX6">
        <v>1</v>
      </c>
      <c r="AY6" t="s">
        <v>88</v>
      </c>
      <c r="AZ6" t="s">
        <v>89</v>
      </c>
      <c r="BA6" t="s">
        <v>90</v>
      </c>
      <c r="BB6">
        <v>8</v>
      </c>
      <c r="BC6" t="s">
        <v>91</v>
      </c>
      <c r="BD6" t="s">
        <v>92</v>
      </c>
      <c r="BE6">
        <v>1</v>
      </c>
      <c r="BF6" s="7">
        <v>38377</v>
      </c>
      <c r="BG6" s="8" t="s">
        <v>93</v>
      </c>
      <c r="BI6">
        <v>3</v>
      </c>
      <c r="BJ6">
        <v>464231</v>
      </c>
      <c r="BK6">
        <v>164610</v>
      </c>
      <c r="BL6" t="s">
        <v>94</v>
      </c>
      <c r="BN6" t="s">
        <v>95</v>
      </c>
      <c r="BX6">
        <v>334872</v>
      </c>
    </row>
    <row r="7" spans="1:76" x14ac:dyDescent="0.25">
      <c r="A7">
        <v>334884</v>
      </c>
      <c r="B7">
        <v>291630</v>
      </c>
      <c r="F7" t="s">
        <v>73</v>
      </c>
      <c r="G7" t="s">
        <v>74</v>
      </c>
      <c r="H7" t="s">
        <v>96</v>
      </c>
      <c r="I7" s="1" t="str">
        <f>HYPERLINK(AT7,"Hb")</f>
        <v>Hb</v>
      </c>
      <c r="K7">
        <v>1</v>
      </c>
      <c r="L7" t="s">
        <v>76</v>
      </c>
      <c r="M7">
        <v>102860</v>
      </c>
      <c r="N7" t="s">
        <v>77</v>
      </c>
      <c r="O7" t="s">
        <v>77</v>
      </c>
      <c r="U7" t="s">
        <v>78</v>
      </c>
      <c r="V7" s="2">
        <v>1</v>
      </c>
      <c r="W7" t="s">
        <v>79</v>
      </c>
      <c r="X7" t="s">
        <v>80</v>
      </c>
      <c r="Y7" s="3" t="s">
        <v>81</v>
      </c>
      <c r="Z7" s="4">
        <v>1</v>
      </c>
      <c r="AA7" s="5">
        <v>104</v>
      </c>
      <c r="AB7" s="5" t="s">
        <v>80</v>
      </c>
      <c r="AC7" t="s">
        <v>97</v>
      </c>
      <c r="AD7">
        <v>2004</v>
      </c>
      <c r="AE7">
        <v>10</v>
      </c>
      <c r="AF7">
        <v>3</v>
      </c>
      <c r="AG7" t="s">
        <v>98</v>
      </c>
      <c r="AH7" t="s">
        <v>98</v>
      </c>
      <c r="AJ7" t="s">
        <v>77</v>
      </c>
      <c r="AK7" t="s">
        <v>84</v>
      </c>
      <c r="AL7">
        <v>256827</v>
      </c>
      <c r="AM7">
        <v>6597093</v>
      </c>
      <c r="AN7" s="5">
        <v>257000</v>
      </c>
      <c r="AO7" s="5">
        <v>6597000</v>
      </c>
      <c r="AP7">
        <v>1118</v>
      </c>
      <c r="AR7">
        <v>8</v>
      </c>
      <c r="AS7" t="s">
        <v>99</v>
      </c>
      <c r="AT7" t="s">
        <v>100</v>
      </c>
      <c r="AU7">
        <v>102860</v>
      </c>
      <c r="AW7" s="6" t="s">
        <v>87</v>
      </c>
      <c r="AX7">
        <v>1</v>
      </c>
      <c r="AY7" t="s">
        <v>88</v>
      </c>
      <c r="AZ7" t="s">
        <v>89</v>
      </c>
      <c r="BA7" t="s">
        <v>101</v>
      </c>
      <c r="BB7">
        <v>8</v>
      </c>
      <c r="BC7" t="s">
        <v>91</v>
      </c>
      <c r="BD7" t="s">
        <v>92</v>
      </c>
      <c r="BE7">
        <v>1</v>
      </c>
      <c r="BF7" s="7">
        <v>38377</v>
      </c>
      <c r="BG7" s="8" t="s">
        <v>93</v>
      </c>
      <c r="BI7">
        <v>3</v>
      </c>
      <c r="BJ7">
        <v>464303</v>
      </c>
      <c r="BK7">
        <v>164611</v>
      </c>
      <c r="BL7" t="s">
        <v>102</v>
      </c>
      <c r="BN7" t="s">
        <v>103</v>
      </c>
      <c r="BX7">
        <v>334884</v>
      </c>
    </row>
    <row r="8" spans="1:76" x14ac:dyDescent="0.25">
      <c r="A8">
        <v>271003</v>
      </c>
      <c r="B8">
        <v>286339</v>
      </c>
      <c r="F8" t="s">
        <v>73</v>
      </c>
      <c r="G8" t="s">
        <v>74</v>
      </c>
      <c r="H8" t="s">
        <v>203</v>
      </c>
      <c r="I8" s="1" t="str">
        <f>HYPERLINK(AT8,"Hb")</f>
        <v>Hb</v>
      </c>
      <c r="K8">
        <v>1</v>
      </c>
      <c r="L8" t="s">
        <v>76</v>
      </c>
      <c r="M8">
        <v>102860</v>
      </c>
      <c r="N8" t="s">
        <v>77</v>
      </c>
      <c r="O8" t="s">
        <v>77</v>
      </c>
      <c r="U8" t="s">
        <v>204</v>
      </c>
      <c r="V8" s="2">
        <v>1</v>
      </c>
      <c r="W8" t="s">
        <v>205</v>
      </c>
      <c r="X8" t="s">
        <v>206</v>
      </c>
      <c r="Y8" s="3" t="s">
        <v>207</v>
      </c>
      <c r="Z8" s="4">
        <v>7</v>
      </c>
      <c r="AA8" s="5">
        <v>701</v>
      </c>
      <c r="AB8" s="5" t="s">
        <v>206</v>
      </c>
      <c r="AC8" t="s">
        <v>208</v>
      </c>
      <c r="AD8">
        <v>2004</v>
      </c>
      <c r="AE8">
        <v>9</v>
      </c>
      <c r="AF8">
        <v>28</v>
      </c>
      <c r="AG8" t="s">
        <v>209</v>
      </c>
      <c r="AH8" t="s">
        <v>210</v>
      </c>
      <c r="AJ8" t="s">
        <v>77</v>
      </c>
      <c r="AK8" t="s">
        <v>84</v>
      </c>
      <c r="AL8">
        <v>242758</v>
      </c>
      <c r="AM8">
        <v>6596508</v>
      </c>
      <c r="AN8" s="5">
        <v>243000</v>
      </c>
      <c r="AO8" s="5">
        <v>6597000</v>
      </c>
      <c r="AP8">
        <v>71</v>
      </c>
      <c r="AR8">
        <v>8</v>
      </c>
      <c r="AS8" t="s">
        <v>110</v>
      </c>
      <c r="AT8" t="s">
        <v>211</v>
      </c>
      <c r="AU8">
        <v>102860</v>
      </c>
      <c r="AW8" s="6" t="s">
        <v>87</v>
      </c>
      <c r="AX8">
        <v>1</v>
      </c>
      <c r="AY8" t="s">
        <v>88</v>
      </c>
      <c r="AZ8" t="s">
        <v>212</v>
      </c>
      <c r="BA8" t="s">
        <v>213</v>
      </c>
      <c r="BB8">
        <v>8</v>
      </c>
      <c r="BC8" t="s">
        <v>91</v>
      </c>
      <c r="BD8" t="s">
        <v>92</v>
      </c>
      <c r="BE8">
        <v>1</v>
      </c>
      <c r="BF8" s="7">
        <v>38568</v>
      </c>
      <c r="BG8" s="8" t="s">
        <v>93</v>
      </c>
      <c r="BI8">
        <v>3</v>
      </c>
      <c r="BJ8">
        <v>459253</v>
      </c>
      <c r="BK8">
        <v>164618</v>
      </c>
      <c r="BL8" t="s">
        <v>214</v>
      </c>
      <c r="BN8" t="s">
        <v>215</v>
      </c>
      <c r="BX8">
        <v>271003</v>
      </c>
    </row>
    <row r="9" spans="1:76" x14ac:dyDescent="0.25">
      <c r="A9">
        <v>214068</v>
      </c>
      <c r="B9">
        <v>275495</v>
      </c>
      <c r="F9" t="s">
        <v>73</v>
      </c>
      <c r="G9" t="s">
        <v>74</v>
      </c>
      <c r="H9" t="s">
        <v>294</v>
      </c>
      <c r="I9" s="1" t="str">
        <f>HYPERLINK(AT9,"Hb")</f>
        <v>Hb</v>
      </c>
      <c r="K9">
        <v>1</v>
      </c>
      <c r="L9" t="s">
        <v>76</v>
      </c>
      <c r="M9">
        <v>102860</v>
      </c>
      <c r="N9" t="s">
        <v>77</v>
      </c>
      <c r="O9" t="s">
        <v>77</v>
      </c>
      <c r="U9" t="s">
        <v>295</v>
      </c>
      <c r="V9" s="2">
        <v>1</v>
      </c>
      <c r="W9" t="s">
        <v>205</v>
      </c>
      <c r="X9" t="s">
        <v>269</v>
      </c>
      <c r="Y9" s="3" t="s">
        <v>207</v>
      </c>
      <c r="Z9" s="4">
        <v>7</v>
      </c>
      <c r="AA9" s="5">
        <v>709</v>
      </c>
      <c r="AB9" s="5" t="s">
        <v>269</v>
      </c>
      <c r="AC9" t="s">
        <v>296</v>
      </c>
      <c r="AD9">
        <v>2004</v>
      </c>
      <c r="AE9">
        <v>7</v>
      </c>
      <c r="AF9">
        <v>21</v>
      </c>
      <c r="AG9" t="s">
        <v>297</v>
      </c>
      <c r="AH9" t="s">
        <v>210</v>
      </c>
      <c r="AJ9" t="s">
        <v>77</v>
      </c>
      <c r="AK9" t="s">
        <v>84</v>
      </c>
      <c r="AL9">
        <v>216397</v>
      </c>
      <c r="AM9">
        <v>6555525</v>
      </c>
      <c r="AN9" s="5">
        <v>217000</v>
      </c>
      <c r="AO9" s="5">
        <v>6555000</v>
      </c>
      <c r="AP9">
        <v>707</v>
      </c>
      <c r="AR9">
        <v>8</v>
      </c>
      <c r="AS9" t="s">
        <v>110</v>
      </c>
      <c r="AT9" t="s">
        <v>298</v>
      </c>
      <c r="AU9">
        <v>102860</v>
      </c>
      <c r="AW9" s="6" t="s">
        <v>87</v>
      </c>
      <c r="AX9">
        <v>1</v>
      </c>
      <c r="AY9" t="s">
        <v>88</v>
      </c>
      <c r="AZ9" t="s">
        <v>299</v>
      </c>
      <c r="BA9" t="s">
        <v>300</v>
      </c>
      <c r="BB9">
        <v>8</v>
      </c>
      <c r="BC9" t="s">
        <v>91</v>
      </c>
      <c r="BD9" t="s">
        <v>92</v>
      </c>
      <c r="BE9">
        <v>1</v>
      </c>
      <c r="BF9" s="7">
        <v>38454</v>
      </c>
      <c r="BG9" s="8" t="s">
        <v>93</v>
      </c>
      <c r="BI9">
        <v>3</v>
      </c>
      <c r="BJ9">
        <v>448047</v>
      </c>
      <c r="BK9">
        <v>164625</v>
      </c>
      <c r="BL9" t="s">
        <v>301</v>
      </c>
      <c r="BN9" t="s">
        <v>302</v>
      </c>
      <c r="BX9">
        <v>214068</v>
      </c>
    </row>
    <row r="10" spans="1:76" x14ac:dyDescent="0.25">
      <c r="A10">
        <v>442408</v>
      </c>
      <c r="B10">
        <v>276276</v>
      </c>
      <c r="F10" t="s">
        <v>73</v>
      </c>
      <c r="G10" t="s">
        <v>74</v>
      </c>
      <c r="H10" t="s">
        <v>154</v>
      </c>
      <c r="I10" s="1" t="str">
        <f>HYPERLINK(AT10,"Hb")</f>
        <v>Hb</v>
      </c>
      <c r="K10">
        <v>1</v>
      </c>
      <c r="L10" t="s">
        <v>76</v>
      </c>
      <c r="M10">
        <v>102860</v>
      </c>
      <c r="N10" t="s">
        <v>77</v>
      </c>
      <c r="O10" t="s">
        <v>77</v>
      </c>
      <c r="P10" s="9" t="s">
        <v>155</v>
      </c>
      <c r="U10" t="s">
        <v>156</v>
      </c>
      <c r="V10" s="2">
        <v>1</v>
      </c>
      <c r="W10" t="s">
        <v>79</v>
      </c>
      <c r="X10" t="s">
        <v>157</v>
      </c>
      <c r="Y10" s="3" t="s">
        <v>158</v>
      </c>
      <c r="Z10" s="4">
        <v>2</v>
      </c>
      <c r="AA10" s="5">
        <v>231</v>
      </c>
      <c r="AB10" t="s">
        <v>159</v>
      </c>
      <c r="AC10" t="s">
        <v>160</v>
      </c>
      <c r="AD10">
        <v>2006</v>
      </c>
      <c r="AE10">
        <v>10</v>
      </c>
      <c r="AF10">
        <v>4</v>
      </c>
      <c r="AG10" t="s">
        <v>161</v>
      </c>
      <c r="AH10" t="s">
        <v>126</v>
      </c>
      <c r="AJ10" t="s">
        <v>77</v>
      </c>
      <c r="AK10" t="s">
        <v>84</v>
      </c>
      <c r="AL10">
        <v>280835</v>
      </c>
      <c r="AM10">
        <v>6658674</v>
      </c>
      <c r="AN10" s="5">
        <v>281000</v>
      </c>
      <c r="AO10" s="5">
        <v>6659000</v>
      </c>
      <c r="AP10">
        <v>7</v>
      </c>
      <c r="AR10">
        <v>8</v>
      </c>
      <c r="AS10" t="s">
        <v>110</v>
      </c>
      <c r="AT10" t="s">
        <v>162</v>
      </c>
      <c r="AU10">
        <v>102860</v>
      </c>
      <c r="AW10" s="6" t="s">
        <v>87</v>
      </c>
      <c r="AX10">
        <v>1</v>
      </c>
      <c r="AY10" t="s">
        <v>88</v>
      </c>
      <c r="AZ10" t="s">
        <v>163</v>
      </c>
      <c r="BA10" t="s">
        <v>164</v>
      </c>
      <c r="BB10">
        <v>8</v>
      </c>
      <c r="BC10" t="s">
        <v>91</v>
      </c>
      <c r="BD10" t="s">
        <v>92</v>
      </c>
      <c r="BE10">
        <v>1</v>
      </c>
      <c r="BF10" s="7">
        <v>39157</v>
      </c>
      <c r="BG10" s="8" t="s">
        <v>93</v>
      </c>
      <c r="BI10">
        <v>3</v>
      </c>
      <c r="BJ10">
        <v>448783</v>
      </c>
      <c r="BK10">
        <v>164615</v>
      </c>
      <c r="BL10" t="s">
        <v>165</v>
      </c>
      <c r="BN10" t="s">
        <v>166</v>
      </c>
      <c r="BX10">
        <v>442408</v>
      </c>
    </row>
    <row r="11" spans="1:76" x14ac:dyDescent="0.25">
      <c r="A11">
        <v>226627</v>
      </c>
      <c r="B11">
        <v>276257</v>
      </c>
      <c r="F11" t="s">
        <v>73</v>
      </c>
      <c r="G11" t="s">
        <v>74</v>
      </c>
      <c r="H11" t="s">
        <v>175</v>
      </c>
      <c r="I11" s="1" t="str">
        <f>HYPERLINK(AT11,"Hb")</f>
        <v>Hb</v>
      </c>
      <c r="K11">
        <v>1</v>
      </c>
      <c r="L11" t="s">
        <v>76</v>
      </c>
      <c r="M11">
        <v>102860</v>
      </c>
      <c r="N11" t="s">
        <v>77</v>
      </c>
      <c r="O11" t="s">
        <v>77</v>
      </c>
      <c r="U11" t="s">
        <v>176</v>
      </c>
      <c r="V11" s="9">
        <v>3</v>
      </c>
      <c r="W11" t="s">
        <v>79</v>
      </c>
      <c r="X11" t="s">
        <v>177</v>
      </c>
      <c r="Y11" t="s">
        <v>178</v>
      </c>
      <c r="Z11" s="4">
        <v>6</v>
      </c>
      <c r="AA11" s="5">
        <v>602</v>
      </c>
      <c r="AB11" s="5" t="s">
        <v>177</v>
      </c>
      <c r="AC11" t="s">
        <v>179</v>
      </c>
      <c r="AD11">
        <v>2006</v>
      </c>
      <c r="AE11">
        <v>9</v>
      </c>
      <c r="AF11">
        <v>20</v>
      </c>
      <c r="AG11" t="s">
        <v>180</v>
      </c>
      <c r="AH11" t="s">
        <v>180</v>
      </c>
      <c r="AJ11" t="s">
        <v>77</v>
      </c>
      <c r="AK11" t="s">
        <v>84</v>
      </c>
      <c r="AL11">
        <v>228219</v>
      </c>
      <c r="AM11">
        <v>6628982</v>
      </c>
      <c r="AN11" s="5">
        <v>229000</v>
      </c>
      <c r="AO11" s="5">
        <v>6629000</v>
      </c>
      <c r="AP11">
        <v>23097</v>
      </c>
      <c r="AR11">
        <v>8</v>
      </c>
      <c r="AS11" t="s">
        <v>181</v>
      </c>
      <c r="AT11" t="s">
        <v>182</v>
      </c>
      <c r="AU11">
        <v>102860</v>
      </c>
      <c r="AW11" s="6" t="s">
        <v>87</v>
      </c>
      <c r="AX11">
        <v>1</v>
      </c>
      <c r="AY11" t="s">
        <v>88</v>
      </c>
      <c r="AZ11" t="s">
        <v>183</v>
      </c>
      <c r="BA11" t="s">
        <v>184</v>
      </c>
      <c r="BB11">
        <v>8</v>
      </c>
      <c r="BC11" t="s">
        <v>91</v>
      </c>
      <c r="BD11" t="s">
        <v>92</v>
      </c>
      <c r="BE11">
        <v>1</v>
      </c>
      <c r="BF11" s="7">
        <v>39157</v>
      </c>
      <c r="BG11" s="8" t="s">
        <v>93</v>
      </c>
      <c r="BI11">
        <v>3</v>
      </c>
      <c r="BJ11">
        <v>448765</v>
      </c>
      <c r="BK11">
        <v>164616</v>
      </c>
      <c r="BL11" t="s">
        <v>185</v>
      </c>
      <c r="BN11" t="s">
        <v>186</v>
      </c>
      <c r="BX11">
        <v>226627</v>
      </c>
    </row>
    <row r="12" spans="1:76" x14ac:dyDescent="0.25">
      <c r="A12">
        <v>222468</v>
      </c>
      <c r="B12">
        <v>296344</v>
      </c>
      <c r="F12" t="s">
        <v>73</v>
      </c>
      <c r="G12" t="s">
        <v>74</v>
      </c>
      <c r="H12" t="s">
        <v>225</v>
      </c>
      <c r="I12" s="1" t="str">
        <f>HYPERLINK(AT12,"Hb")</f>
        <v>Hb</v>
      </c>
      <c r="K12">
        <v>1</v>
      </c>
      <c r="L12" t="s">
        <v>76</v>
      </c>
      <c r="M12">
        <v>102860</v>
      </c>
      <c r="N12" t="s">
        <v>77</v>
      </c>
      <c r="O12" t="s">
        <v>77</v>
      </c>
      <c r="U12" t="s">
        <v>226</v>
      </c>
      <c r="V12" s="2">
        <v>1</v>
      </c>
      <c r="W12" t="s">
        <v>205</v>
      </c>
      <c r="X12" t="s">
        <v>227</v>
      </c>
      <c r="Y12" s="3" t="s">
        <v>207</v>
      </c>
      <c r="Z12" s="4">
        <v>7</v>
      </c>
      <c r="AA12" s="5">
        <v>706</v>
      </c>
      <c r="AB12" s="5" t="s">
        <v>227</v>
      </c>
      <c r="AC12" t="s">
        <v>228</v>
      </c>
      <c r="AD12">
        <v>2006</v>
      </c>
      <c r="AE12">
        <v>8</v>
      </c>
      <c r="AF12">
        <v>31</v>
      </c>
      <c r="AG12" t="s">
        <v>229</v>
      </c>
      <c r="AH12" t="s">
        <v>229</v>
      </c>
      <c r="AJ12" t="s">
        <v>77</v>
      </c>
      <c r="AK12" t="s">
        <v>84</v>
      </c>
      <c r="AL12">
        <v>226180</v>
      </c>
      <c r="AM12">
        <v>6563695</v>
      </c>
      <c r="AN12" s="5">
        <v>227000</v>
      </c>
      <c r="AO12" s="5">
        <v>6563000</v>
      </c>
      <c r="AP12">
        <v>707</v>
      </c>
      <c r="AR12">
        <v>8</v>
      </c>
      <c r="AS12" t="s">
        <v>110</v>
      </c>
      <c r="AT12" t="s">
        <v>230</v>
      </c>
      <c r="AU12">
        <v>102860</v>
      </c>
      <c r="AW12" s="6" t="s">
        <v>87</v>
      </c>
      <c r="AX12">
        <v>1</v>
      </c>
      <c r="AY12" t="s">
        <v>88</v>
      </c>
      <c r="AZ12" t="s">
        <v>231</v>
      </c>
      <c r="BA12" t="s">
        <v>232</v>
      </c>
      <c r="BB12">
        <v>8</v>
      </c>
      <c r="BC12" t="s">
        <v>91</v>
      </c>
      <c r="BD12" t="s">
        <v>92</v>
      </c>
      <c r="BE12">
        <v>1</v>
      </c>
      <c r="BF12" s="7">
        <v>39489</v>
      </c>
      <c r="BG12" s="8" t="s">
        <v>93</v>
      </c>
      <c r="BI12">
        <v>3</v>
      </c>
      <c r="BJ12">
        <v>469708</v>
      </c>
      <c r="BK12">
        <v>164621</v>
      </c>
      <c r="BL12" t="s">
        <v>233</v>
      </c>
      <c r="BN12" t="s">
        <v>234</v>
      </c>
      <c r="BX12">
        <v>222468</v>
      </c>
    </row>
    <row r="13" spans="1:76" x14ac:dyDescent="0.25">
      <c r="A13">
        <v>211410</v>
      </c>
      <c r="B13">
        <v>286865</v>
      </c>
      <c r="F13" t="s">
        <v>73</v>
      </c>
      <c r="G13" t="s">
        <v>74</v>
      </c>
      <c r="H13" t="s">
        <v>286</v>
      </c>
      <c r="I13" s="1" t="str">
        <f>HYPERLINK(AT13,"Hb")</f>
        <v>Hb</v>
      </c>
      <c r="K13">
        <v>1</v>
      </c>
      <c r="L13" t="s">
        <v>76</v>
      </c>
      <c r="M13">
        <v>102860</v>
      </c>
      <c r="N13" t="s">
        <v>77</v>
      </c>
      <c r="O13" t="s">
        <v>77</v>
      </c>
      <c r="U13" t="s">
        <v>287</v>
      </c>
      <c r="V13" s="2">
        <v>1</v>
      </c>
      <c r="W13" t="s">
        <v>205</v>
      </c>
      <c r="X13" t="s">
        <v>269</v>
      </c>
      <c r="Y13" s="3" t="s">
        <v>207</v>
      </c>
      <c r="Z13" s="4">
        <v>7</v>
      </c>
      <c r="AA13" s="5">
        <v>709</v>
      </c>
      <c r="AB13" s="5" t="s">
        <v>269</v>
      </c>
      <c r="AC13" t="s">
        <v>288</v>
      </c>
      <c r="AD13">
        <v>2006</v>
      </c>
      <c r="AE13">
        <v>7</v>
      </c>
      <c r="AF13">
        <v>10</v>
      </c>
      <c r="AG13" t="s">
        <v>209</v>
      </c>
      <c r="AH13" t="s">
        <v>209</v>
      </c>
      <c r="AJ13" t="s">
        <v>77</v>
      </c>
      <c r="AK13" t="s">
        <v>84</v>
      </c>
      <c r="AL13">
        <v>214499</v>
      </c>
      <c r="AM13">
        <v>6556706</v>
      </c>
      <c r="AN13" s="5">
        <v>215000</v>
      </c>
      <c r="AO13" s="5">
        <v>6557000</v>
      </c>
      <c r="AP13">
        <v>707</v>
      </c>
      <c r="AR13">
        <v>8</v>
      </c>
      <c r="AS13" t="s">
        <v>110</v>
      </c>
      <c r="AT13" t="s">
        <v>289</v>
      </c>
      <c r="AU13">
        <v>102860</v>
      </c>
      <c r="AW13" s="6" t="s">
        <v>87</v>
      </c>
      <c r="AX13">
        <v>1</v>
      </c>
      <c r="AY13" t="s">
        <v>88</v>
      </c>
      <c r="AZ13" t="s">
        <v>290</v>
      </c>
      <c r="BA13" t="s">
        <v>291</v>
      </c>
      <c r="BB13">
        <v>8</v>
      </c>
      <c r="BC13" t="s">
        <v>91</v>
      </c>
      <c r="BD13" t="s">
        <v>92</v>
      </c>
      <c r="BE13">
        <v>1</v>
      </c>
      <c r="BF13" s="7">
        <v>39092</v>
      </c>
      <c r="BG13" s="8" t="s">
        <v>93</v>
      </c>
      <c r="BI13">
        <v>3</v>
      </c>
      <c r="BJ13">
        <v>459723</v>
      </c>
      <c r="BK13">
        <v>164626</v>
      </c>
      <c r="BL13" t="s">
        <v>292</v>
      </c>
      <c r="BN13" t="s">
        <v>293</v>
      </c>
      <c r="BX13">
        <v>211410</v>
      </c>
    </row>
    <row r="14" spans="1:76" x14ac:dyDescent="0.25">
      <c r="A14">
        <v>430942</v>
      </c>
      <c r="B14">
        <v>305461</v>
      </c>
      <c r="F14" t="s">
        <v>73</v>
      </c>
      <c r="G14" t="s">
        <v>74</v>
      </c>
      <c r="H14" t="s">
        <v>122</v>
      </c>
      <c r="I14" s="1" t="str">
        <f>HYPERLINK(AT14,"Hb")</f>
        <v>Hb</v>
      </c>
      <c r="K14">
        <v>1</v>
      </c>
      <c r="L14" t="s">
        <v>76</v>
      </c>
      <c r="M14">
        <v>102860</v>
      </c>
      <c r="N14" t="s">
        <v>77</v>
      </c>
      <c r="O14" t="s">
        <v>77</v>
      </c>
      <c r="U14" t="s">
        <v>123</v>
      </c>
      <c r="V14" s="2">
        <v>1</v>
      </c>
      <c r="W14" t="s">
        <v>79</v>
      </c>
      <c r="X14" t="s">
        <v>107</v>
      </c>
      <c r="Y14" s="3" t="s">
        <v>81</v>
      </c>
      <c r="Z14" s="4">
        <v>1</v>
      </c>
      <c r="AA14" s="5">
        <v>105</v>
      </c>
      <c r="AB14" s="5" t="s">
        <v>107</v>
      </c>
      <c r="AC14" t="s">
        <v>124</v>
      </c>
      <c r="AD14">
        <v>2007</v>
      </c>
      <c r="AE14">
        <v>9</v>
      </c>
      <c r="AF14">
        <v>4</v>
      </c>
      <c r="AG14" t="s">
        <v>125</v>
      </c>
      <c r="AH14" t="s">
        <v>126</v>
      </c>
      <c r="AJ14" t="s">
        <v>77</v>
      </c>
      <c r="AK14" t="s">
        <v>84</v>
      </c>
      <c r="AL14">
        <v>275134</v>
      </c>
      <c r="AM14">
        <v>6580461</v>
      </c>
      <c r="AN14" s="5">
        <v>275000</v>
      </c>
      <c r="AO14" s="5">
        <v>6581000</v>
      </c>
      <c r="AP14">
        <v>7</v>
      </c>
      <c r="AR14">
        <v>8</v>
      </c>
      <c r="AS14" t="s">
        <v>110</v>
      </c>
      <c r="AT14" t="s">
        <v>127</v>
      </c>
      <c r="AU14">
        <v>102860</v>
      </c>
      <c r="AW14" s="6" t="s">
        <v>87</v>
      </c>
      <c r="AX14">
        <v>1</v>
      </c>
      <c r="AY14" t="s">
        <v>88</v>
      </c>
      <c r="AZ14" t="s">
        <v>128</v>
      </c>
      <c r="BA14" t="s">
        <v>129</v>
      </c>
      <c r="BB14">
        <v>8</v>
      </c>
      <c r="BC14" t="s">
        <v>91</v>
      </c>
      <c r="BD14" t="s">
        <v>92</v>
      </c>
      <c r="BE14">
        <v>1</v>
      </c>
      <c r="BF14" s="7">
        <v>41026</v>
      </c>
      <c r="BG14" s="8" t="s">
        <v>93</v>
      </c>
      <c r="BI14">
        <v>3</v>
      </c>
      <c r="BJ14">
        <v>478381</v>
      </c>
      <c r="BK14">
        <v>164612</v>
      </c>
      <c r="BL14" t="s">
        <v>130</v>
      </c>
      <c r="BN14" t="s">
        <v>131</v>
      </c>
      <c r="BX14">
        <v>430942</v>
      </c>
    </row>
    <row r="15" spans="1:76" x14ac:dyDescent="0.25">
      <c r="A15">
        <v>163920</v>
      </c>
      <c r="B15">
        <v>224583</v>
      </c>
      <c r="F15" t="s">
        <v>73</v>
      </c>
      <c r="G15" t="s">
        <v>387</v>
      </c>
      <c r="H15" t="s">
        <v>388</v>
      </c>
      <c r="I15" t="s">
        <v>134</v>
      </c>
      <c r="K15">
        <v>1</v>
      </c>
      <c r="L15" t="s">
        <v>76</v>
      </c>
      <c r="M15">
        <v>102860</v>
      </c>
      <c r="N15" t="s">
        <v>77</v>
      </c>
      <c r="O15" t="s">
        <v>77</v>
      </c>
      <c r="U15" t="s">
        <v>389</v>
      </c>
      <c r="V15" s="2">
        <v>1</v>
      </c>
      <c r="W15" t="s">
        <v>378</v>
      </c>
      <c r="X15" t="s">
        <v>390</v>
      </c>
      <c r="Y15" t="s">
        <v>380</v>
      </c>
      <c r="Z15" s="4">
        <v>9</v>
      </c>
      <c r="AA15" s="5">
        <v>906</v>
      </c>
      <c r="AB15" s="5" t="s">
        <v>390</v>
      </c>
      <c r="AC15" t="s">
        <v>391</v>
      </c>
      <c r="AD15">
        <v>2008</v>
      </c>
      <c r="AE15">
        <v>7</v>
      </c>
      <c r="AF15">
        <v>2</v>
      </c>
      <c r="AG15" t="s">
        <v>392</v>
      </c>
      <c r="AH15" t="s">
        <v>392</v>
      </c>
      <c r="AJ15" t="s">
        <v>77</v>
      </c>
      <c r="AK15" t="s">
        <v>84</v>
      </c>
      <c r="AL15">
        <v>140791</v>
      </c>
      <c r="AM15">
        <v>6499175</v>
      </c>
      <c r="AN15" s="5">
        <v>141000</v>
      </c>
      <c r="AO15" s="5">
        <v>6499000</v>
      </c>
      <c r="AP15">
        <v>75</v>
      </c>
      <c r="AR15">
        <v>59</v>
      </c>
      <c r="AU15">
        <v>102860</v>
      </c>
      <c r="AW15" s="6" t="s">
        <v>87</v>
      </c>
      <c r="AX15">
        <v>1</v>
      </c>
      <c r="AY15" t="s">
        <v>88</v>
      </c>
      <c r="AZ15" t="s">
        <v>393</v>
      </c>
      <c r="BA15" t="s">
        <v>388</v>
      </c>
      <c r="BB15">
        <v>59</v>
      </c>
      <c r="BC15" t="s">
        <v>387</v>
      </c>
      <c r="BD15" t="s">
        <v>394</v>
      </c>
      <c r="BF15" s="7">
        <v>43961</v>
      </c>
      <c r="BG15" s="8" t="s">
        <v>93</v>
      </c>
      <c r="BI15">
        <v>4</v>
      </c>
      <c r="BJ15">
        <v>384774</v>
      </c>
      <c r="BK15">
        <v>164633</v>
      </c>
      <c r="BL15" t="s">
        <v>395</v>
      </c>
      <c r="BX15">
        <v>163920</v>
      </c>
    </row>
    <row r="16" spans="1:76" x14ac:dyDescent="0.25">
      <c r="A16">
        <v>77681</v>
      </c>
      <c r="B16">
        <v>312800</v>
      </c>
      <c r="F16" t="s">
        <v>73</v>
      </c>
      <c r="G16" t="s">
        <v>74</v>
      </c>
      <c r="H16" t="s">
        <v>463</v>
      </c>
      <c r="I16" s="1" t="str">
        <f>HYPERLINK(AT16,"Hb")</f>
        <v>Hb</v>
      </c>
      <c r="K16">
        <v>1</v>
      </c>
      <c r="L16" t="s">
        <v>76</v>
      </c>
      <c r="M16">
        <v>102860</v>
      </c>
      <c r="N16" t="s">
        <v>77</v>
      </c>
      <c r="O16" t="s">
        <v>77</v>
      </c>
      <c r="U16" t="s">
        <v>464</v>
      </c>
      <c r="V16" s="2">
        <v>1</v>
      </c>
      <c r="W16" t="s">
        <v>378</v>
      </c>
      <c r="X16" t="s">
        <v>465</v>
      </c>
      <c r="Y16" t="s">
        <v>422</v>
      </c>
      <c r="Z16" s="4">
        <v>10</v>
      </c>
      <c r="AA16" s="5">
        <v>1003</v>
      </c>
      <c r="AB16" s="5" t="s">
        <v>465</v>
      </c>
      <c r="AC16" t="s">
        <v>466</v>
      </c>
      <c r="AD16">
        <v>2009</v>
      </c>
      <c r="AE16">
        <v>7</v>
      </c>
      <c r="AF16">
        <v>27</v>
      </c>
      <c r="AG16" t="s">
        <v>467</v>
      </c>
      <c r="AH16" t="s">
        <v>467</v>
      </c>
      <c r="AJ16" t="s">
        <v>77</v>
      </c>
      <c r="AK16" t="s">
        <v>84</v>
      </c>
      <c r="AL16">
        <v>15582</v>
      </c>
      <c r="AM16">
        <v>6466842</v>
      </c>
      <c r="AN16" s="5">
        <v>15000</v>
      </c>
      <c r="AO16" s="5">
        <v>6467000</v>
      </c>
      <c r="AP16">
        <v>7</v>
      </c>
      <c r="AR16">
        <v>8</v>
      </c>
      <c r="AS16" t="s">
        <v>110</v>
      </c>
      <c r="AT16" t="s">
        <v>468</v>
      </c>
      <c r="AU16">
        <v>102860</v>
      </c>
      <c r="AW16" s="6" t="s">
        <v>87</v>
      </c>
      <c r="AX16">
        <v>1</v>
      </c>
      <c r="AY16" t="s">
        <v>88</v>
      </c>
      <c r="AZ16" t="s">
        <v>469</v>
      </c>
      <c r="BA16" t="s">
        <v>470</v>
      </c>
      <c r="BB16">
        <v>8</v>
      </c>
      <c r="BC16" t="s">
        <v>91</v>
      </c>
      <c r="BD16" t="s">
        <v>92</v>
      </c>
      <c r="BE16">
        <v>1</v>
      </c>
      <c r="BF16" s="7">
        <v>40213</v>
      </c>
      <c r="BG16" s="8" t="s">
        <v>93</v>
      </c>
      <c r="BI16">
        <v>3</v>
      </c>
      <c r="BJ16">
        <v>484912</v>
      </c>
      <c r="BK16">
        <v>164634</v>
      </c>
      <c r="BL16" t="s">
        <v>471</v>
      </c>
      <c r="BN16" t="s">
        <v>472</v>
      </c>
      <c r="BX16">
        <v>77681</v>
      </c>
    </row>
    <row r="17" spans="1:76" x14ac:dyDescent="0.25">
      <c r="A17">
        <v>228467</v>
      </c>
      <c r="B17">
        <v>297393</v>
      </c>
      <c r="F17" t="s">
        <v>73</v>
      </c>
      <c r="G17" t="s">
        <v>74</v>
      </c>
      <c r="H17" t="s">
        <v>243</v>
      </c>
      <c r="I17" s="1" t="str">
        <f>HYPERLINK(AT17,"Hb")</f>
        <v>Hb</v>
      </c>
      <c r="K17">
        <v>1</v>
      </c>
      <c r="L17" t="s">
        <v>76</v>
      </c>
      <c r="M17">
        <v>102860</v>
      </c>
      <c r="N17" t="s">
        <v>77</v>
      </c>
      <c r="O17" t="s">
        <v>77</v>
      </c>
      <c r="U17" t="s">
        <v>244</v>
      </c>
      <c r="V17" s="2">
        <v>1</v>
      </c>
      <c r="W17" t="s">
        <v>205</v>
      </c>
      <c r="X17" t="s">
        <v>227</v>
      </c>
      <c r="Y17" s="3" t="s">
        <v>207</v>
      </c>
      <c r="Z17" s="4">
        <v>7</v>
      </c>
      <c r="AA17" s="5">
        <v>706</v>
      </c>
      <c r="AB17" s="5" t="s">
        <v>227</v>
      </c>
      <c r="AC17" t="s">
        <v>245</v>
      </c>
      <c r="AD17">
        <v>2010</v>
      </c>
      <c r="AE17">
        <v>8</v>
      </c>
      <c r="AF17">
        <v>19</v>
      </c>
      <c r="AG17" t="s">
        <v>209</v>
      </c>
      <c r="AH17" t="s">
        <v>209</v>
      </c>
      <c r="AJ17" t="s">
        <v>77</v>
      </c>
      <c r="AK17" t="s">
        <v>84</v>
      </c>
      <c r="AL17">
        <v>228810</v>
      </c>
      <c r="AM17">
        <v>6561093</v>
      </c>
      <c r="AN17" s="5">
        <v>229000</v>
      </c>
      <c r="AO17" s="5">
        <v>6561000</v>
      </c>
      <c r="AP17">
        <v>71</v>
      </c>
      <c r="AR17">
        <v>8</v>
      </c>
      <c r="AS17" t="s">
        <v>110</v>
      </c>
      <c r="AT17" t="s">
        <v>246</v>
      </c>
      <c r="AU17">
        <v>102860</v>
      </c>
      <c r="AW17" s="6" t="s">
        <v>87</v>
      </c>
      <c r="AX17">
        <v>1</v>
      </c>
      <c r="AY17" t="s">
        <v>88</v>
      </c>
      <c r="AZ17" t="s">
        <v>247</v>
      </c>
      <c r="BA17" t="s">
        <v>248</v>
      </c>
      <c r="BB17">
        <v>8</v>
      </c>
      <c r="BC17" t="s">
        <v>91</v>
      </c>
      <c r="BD17" t="s">
        <v>92</v>
      </c>
      <c r="BE17">
        <v>1</v>
      </c>
      <c r="BF17" s="7">
        <v>40527</v>
      </c>
      <c r="BG17" s="8" t="s">
        <v>93</v>
      </c>
      <c r="BI17">
        <v>3</v>
      </c>
      <c r="BJ17">
        <v>470706</v>
      </c>
      <c r="BK17">
        <v>164622</v>
      </c>
      <c r="BL17" t="s">
        <v>249</v>
      </c>
      <c r="BN17" t="s">
        <v>250</v>
      </c>
      <c r="BX17">
        <v>228467</v>
      </c>
    </row>
    <row r="18" spans="1:76" x14ac:dyDescent="0.25">
      <c r="A18">
        <v>243535</v>
      </c>
      <c r="B18">
        <v>322802</v>
      </c>
      <c r="F18" t="s">
        <v>73</v>
      </c>
      <c r="G18" t="s">
        <v>74</v>
      </c>
      <c r="H18" t="s">
        <v>187</v>
      </c>
      <c r="I18" t="s">
        <v>105</v>
      </c>
      <c r="K18">
        <v>1</v>
      </c>
      <c r="L18" t="s">
        <v>76</v>
      </c>
      <c r="M18">
        <v>102860</v>
      </c>
      <c r="N18" t="s">
        <v>77</v>
      </c>
      <c r="O18" t="s">
        <v>77</v>
      </c>
      <c r="U18" t="s">
        <v>188</v>
      </c>
      <c r="V18" s="2">
        <v>1</v>
      </c>
      <c r="W18" t="s">
        <v>79</v>
      </c>
      <c r="X18" t="s">
        <v>177</v>
      </c>
      <c r="Y18" t="s">
        <v>178</v>
      </c>
      <c r="Z18" s="4">
        <v>6</v>
      </c>
      <c r="AA18" s="5">
        <v>602</v>
      </c>
      <c r="AB18" s="5" t="s">
        <v>177</v>
      </c>
      <c r="AC18" t="s">
        <v>189</v>
      </c>
      <c r="AD18">
        <v>2011</v>
      </c>
      <c r="AE18">
        <v>9</v>
      </c>
      <c r="AF18">
        <v>27</v>
      </c>
      <c r="AG18" t="s">
        <v>161</v>
      </c>
      <c r="AH18" t="s">
        <v>161</v>
      </c>
      <c r="AJ18" t="s">
        <v>77</v>
      </c>
      <c r="AK18" t="s">
        <v>84</v>
      </c>
      <c r="AL18">
        <v>233924</v>
      </c>
      <c r="AM18">
        <v>6625995</v>
      </c>
      <c r="AN18" s="5">
        <v>233000</v>
      </c>
      <c r="AO18" s="5">
        <v>6625000</v>
      </c>
      <c r="AP18">
        <v>1</v>
      </c>
      <c r="AR18">
        <v>8</v>
      </c>
      <c r="AS18" t="s">
        <v>110</v>
      </c>
      <c r="AU18">
        <v>102860</v>
      </c>
      <c r="AW18" s="6" t="s">
        <v>87</v>
      </c>
      <c r="AX18">
        <v>1</v>
      </c>
      <c r="AY18" t="s">
        <v>88</v>
      </c>
      <c r="AZ18" t="s">
        <v>190</v>
      </c>
      <c r="BA18" t="s">
        <v>191</v>
      </c>
      <c r="BB18">
        <v>8</v>
      </c>
      <c r="BC18" t="s">
        <v>91</v>
      </c>
      <c r="BD18" t="s">
        <v>92</v>
      </c>
      <c r="BF18" s="7">
        <v>43612</v>
      </c>
      <c r="BG18" s="8" t="s">
        <v>93</v>
      </c>
      <c r="BI18">
        <v>3</v>
      </c>
      <c r="BJ18">
        <v>494405</v>
      </c>
      <c r="BK18">
        <v>164617</v>
      </c>
      <c r="BL18" t="s">
        <v>192</v>
      </c>
      <c r="BN18" t="s">
        <v>193</v>
      </c>
      <c r="BX18">
        <v>243535</v>
      </c>
    </row>
    <row r="19" spans="1:76" x14ac:dyDescent="0.25">
      <c r="A19">
        <v>252737</v>
      </c>
      <c r="B19">
        <v>282181</v>
      </c>
      <c r="F19" t="s">
        <v>73</v>
      </c>
      <c r="G19" t="s">
        <v>74</v>
      </c>
      <c r="H19" t="s">
        <v>322</v>
      </c>
      <c r="I19" s="1" t="str">
        <f>HYPERLINK(AT19,"Hb")</f>
        <v>Hb</v>
      </c>
      <c r="K19">
        <v>1</v>
      </c>
      <c r="L19" t="s">
        <v>76</v>
      </c>
      <c r="M19">
        <v>102860</v>
      </c>
      <c r="N19" t="s">
        <v>77</v>
      </c>
      <c r="O19" t="s">
        <v>77</v>
      </c>
      <c r="U19" t="s">
        <v>323</v>
      </c>
      <c r="V19" s="2">
        <v>1</v>
      </c>
      <c r="W19" t="s">
        <v>205</v>
      </c>
      <c r="X19" t="s">
        <v>305</v>
      </c>
      <c r="Y19" s="3" t="s">
        <v>207</v>
      </c>
      <c r="Z19" s="4">
        <v>7</v>
      </c>
      <c r="AA19" s="5">
        <v>723</v>
      </c>
      <c r="AB19" t="s">
        <v>315</v>
      </c>
      <c r="AC19" t="s">
        <v>324</v>
      </c>
      <c r="AD19">
        <v>2011</v>
      </c>
      <c r="AE19">
        <v>10</v>
      </c>
      <c r="AF19">
        <v>5</v>
      </c>
      <c r="AG19" t="s">
        <v>325</v>
      </c>
      <c r="AH19" t="s">
        <v>325</v>
      </c>
      <c r="AJ19" t="s">
        <v>77</v>
      </c>
      <c r="AK19" t="s">
        <v>84</v>
      </c>
      <c r="AL19">
        <v>236783</v>
      </c>
      <c r="AM19">
        <v>6558714</v>
      </c>
      <c r="AN19" s="5">
        <v>237000</v>
      </c>
      <c r="AO19" s="5">
        <v>6559000</v>
      </c>
      <c r="AP19">
        <v>707</v>
      </c>
      <c r="AR19">
        <v>8</v>
      </c>
      <c r="AS19" t="s">
        <v>110</v>
      </c>
      <c r="AT19" t="s">
        <v>326</v>
      </c>
      <c r="AU19">
        <v>102860</v>
      </c>
      <c r="AW19" s="6" t="s">
        <v>87</v>
      </c>
      <c r="AX19">
        <v>1</v>
      </c>
      <c r="AY19" t="s">
        <v>88</v>
      </c>
      <c r="AZ19" t="s">
        <v>327</v>
      </c>
      <c r="BA19" t="s">
        <v>328</v>
      </c>
      <c r="BB19">
        <v>8</v>
      </c>
      <c r="BC19" t="s">
        <v>91</v>
      </c>
      <c r="BD19" t="s">
        <v>92</v>
      </c>
      <c r="BE19">
        <v>1</v>
      </c>
      <c r="BF19" s="7">
        <v>41200</v>
      </c>
      <c r="BG19" s="8" t="s">
        <v>93</v>
      </c>
      <c r="BI19">
        <v>3</v>
      </c>
      <c r="BJ19">
        <v>455452</v>
      </c>
      <c r="BK19">
        <v>164630</v>
      </c>
      <c r="BL19" t="s">
        <v>329</v>
      </c>
      <c r="BN19" t="s">
        <v>330</v>
      </c>
      <c r="BX19">
        <v>252737</v>
      </c>
    </row>
    <row r="20" spans="1:76" x14ac:dyDescent="0.25">
      <c r="A20">
        <v>262663</v>
      </c>
      <c r="B20">
        <v>63321</v>
      </c>
      <c r="F20" t="s">
        <v>73</v>
      </c>
      <c r="G20" t="s">
        <v>132</v>
      </c>
      <c r="H20" t="s">
        <v>337</v>
      </c>
      <c r="I20" t="s">
        <v>134</v>
      </c>
      <c r="K20">
        <v>1</v>
      </c>
      <c r="L20" t="s">
        <v>76</v>
      </c>
      <c r="M20">
        <v>102860</v>
      </c>
      <c r="N20" t="s">
        <v>77</v>
      </c>
      <c r="O20" t="s">
        <v>77</v>
      </c>
      <c r="U20" t="s">
        <v>338</v>
      </c>
      <c r="V20" s="2">
        <v>1</v>
      </c>
      <c r="W20" t="s">
        <v>205</v>
      </c>
      <c r="X20" t="s">
        <v>305</v>
      </c>
      <c r="Y20" s="3" t="s">
        <v>207</v>
      </c>
      <c r="Z20" s="4">
        <v>7</v>
      </c>
      <c r="AA20" s="5">
        <v>723</v>
      </c>
      <c r="AB20" t="s">
        <v>315</v>
      </c>
      <c r="AC20" t="s">
        <v>339</v>
      </c>
      <c r="AD20">
        <v>2011</v>
      </c>
      <c r="AE20">
        <v>7</v>
      </c>
      <c r="AF20">
        <v>12</v>
      </c>
      <c r="AG20" t="s">
        <v>340</v>
      </c>
      <c r="AJ20" t="s">
        <v>77</v>
      </c>
      <c r="AK20" t="s">
        <v>84</v>
      </c>
      <c r="AL20">
        <v>239990</v>
      </c>
      <c r="AM20">
        <v>6557456</v>
      </c>
      <c r="AN20" s="5">
        <v>239000</v>
      </c>
      <c r="AO20" s="5">
        <v>6557000</v>
      </c>
      <c r="AP20">
        <v>5</v>
      </c>
      <c r="AR20">
        <v>1010</v>
      </c>
      <c r="AT20" s="7" t="s">
        <v>341</v>
      </c>
      <c r="AU20">
        <v>102860</v>
      </c>
      <c r="AW20" s="6" t="s">
        <v>87</v>
      </c>
      <c r="AX20">
        <v>1</v>
      </c>
      <c r="AY20" t="s">
        <v>88</v>
      </c>
      <c r="AZ20" t="s">
        <v>342</v>
      </c>
      <c r="BA20" t="s">
        <v>343</v>
      </c>
      <c r="BB20">
        <v>1010</v>
      </c>
      <c r="BC20" t="s">
        <v>142</v>
      </c>
      <c r="BD20" t="s">
        <v>143</v>
      </c>
      <c r="BF20" s="7">
        <v>43709.903472222199</v>
      </c>
      <c r="BG20" s="8" t="s">
        <v>93</v>
      </c>
      <c r="BI20">
        <v>6</v>
      </c>
      <c r="BJ20">
        <v>59466</v>
      </c>
      <c r="BK20">
        <v>164629</v>
      </c>
      <c r="BL20" t="s">
        <v>344</v>
      </c>
      <c r="BX20">
        <v>262663</v>
      </c>
    </row>
    <row r="21" spans="1:76" x14ac:dyDescent="0.25">
      <c r="A21">
        <v>425312</v>
      </c>
      <c r="C21">
        <v>1</v>
      </c>
      <c r="D21">
        <v>1</v>
      </c>
      <c r="E21">
        <v>1</v>
      </c>
      <c r="F21" t="s">
        <v>73</v>
      </c>
      <c r="G21" t="s">
        <v>74</v>
      </c>
      <c r="H21" t="s">
        <v>167</v>
      </c>
      <c r="I21" t="s">
        <v>105</v>
      </c>
      <c r="K21">
        <v>1</v>
      </c>
      <c r="L21" t="s">
        <v>76</v>
      </c>
      <c r="M21">
        <v>102860</v>
      </c>
      <c r="N21" t="s">
        <v>77</v>
      </c>
      <c r="O21" t="s">
        <v>77</v>
      </c>
      <c r="U21" t="s">
        <v>168</v>
      </c>
      <c r="V21" s="2">
        <v>1</v>
      </c>
      <c r="W21" t="s">
        <v>79</v>
      </c>
      <c r="X21" t="s">
        <v>169</v>
      </c>
      <c r="Y21" s="3" t="s">
        <v>158</v>
      </c>
      <c r="Z21" s="4">
        <v>2</v>
      </c>
      <c r="AA21" s="5">
        <v>233</v>
      </c>
      <c r="AB21" s="5" t="s">
        <v>169</v>
      </c>
      <c r="AC21" t="s">
        <v>170</v>
      </c>
      <c r="AD21">
        <v>2012</v>
      </c>
      <c r="AE21">
        <v>7</v>
      </c>
      <c r="AF21">
        <v>29</v>
      </c>
      <c r="AG21" t="s">
        <v>161</v>
      </c>
      <c r="AH21" t="s">
        <v>161</v>
      </c>
      <c r="AJ21" t="s">
        <v>77</v>
      </c>
      <c r="AK21" t="s">
        <v>84</v>
      </c>
      <c r="AL21">
        <v>273109</v>
      </c>
      <c r="AM21">
        <v>6659131</v>
      </c>
      <c r="AN21" s="5">
        <v>273000</v>
      </c>
      <c r="AO21" s="5">
        <v>6659000</v>
      </c>
      <c r="AP21">
        <v>1</v>
      </c>
      <c r="AR21">
        <v>8</v>
      </c>
      <c r="AS21" t="s">
        <v>110</v>
      </c>
      <c r="AU21">
        <v>102860</v>
      </c>
      <c r="AW21" s="6" t="s">
        <v>87</v>
      </c>
      <c r="AX21">
        <v>1</v>
      </c>
      <c r="AY21" t="s">
        <v>88</v>
      </c>
      <c r="AZ21" t="s">
        <v>171</v>
      </c>
      <c r="BA21" t="s">
        <v>172</v>
      </c>
      <c r="BB21">
        <v>8</v>
      </c>
      <c r="BC21" t="s">
        <v>91</v>
      </c>
      <c r="BD21" t="s">
        <v>92</v>
      </c>
      <c r="BF21" s="7">
        <v>43761</v>
      </c>
      <c r="BG21" s="8" t="s">
        <v>93</v>
      </c>
      <c r="BI21">
        <v>3</v>
      </c>
      <c r="BJ21">
        <v>445719</v>
      </c>
      <c r="BL21" t="s">
        <v>173</v>
      </c>
      <c r="BN21" t="s">
        <v>174</v>
      </c>
      <c r="BX21">
        <v>425312</v>
      </c>
    </row>
    <row r="22" spans="1:76" x14ac:dyDescent="0.25">
      <c r="A22">
        <v>227239</v>
      </c>
      <c r="B22">
        <v>293304</v>
      </c>
      <c r="F22" t="s">
        <v>73</v>
      </c>
      <c r="G22" t="s">
        <v>74</v>
      </c>
      <c r="H22" t="s">
        <v>259</v>
      </c>
      <c r="I22" s="1" t="str">
        <f>HYPERLINK(AT22,"Hb")</f>
        <v>Hb</v>
      </c>
      <c r="K22">
        <v>1</v>
      </c>
      <c r="L22" t="s">
        <v>76</v>
      </c>
      <c r="M22">
        <v>102860</v>
      </c>
      <c r="N22" t="s">
        <v>77</v>
      </c>
      <c r="O22" t="s">
        <v>77</v>
      </c>
      <c r="U22" t="s">
        <v>260</v>
      </c>
      <c r="V22" s="2">
        <v>1</v>
      </c>
      <c r="W22" t="s">
        <v>205</v>
      </c>
      <c r="X22" t="s">
        <v>227</v>
      </c>
      <c r="Y22" s="3" t="s">
        <v>207</v>
      </c>
      <c r="Z22" s="4">
        <v>7</v>
      </c>
      <c r="AA22" s="5">
        <v>706</v>
      </c>
      <c r="AB22" s="5" t="s">
        <v>227</v>
      </c>
      <c r="AC22" t="s">
        <v>261</v>
      </c>
      <c r="AD22">
        <v>2012</v>
      </c>
      <c r="AE22">
        <v>7</v>
      </c>
      <c r="AF22">
        <v>19</v>
      </c>
      <c r="AG22" t="s">
        <v>209</v>
      </c>
      <c r="AH22" t="s">
        <v>209</v>
      </c>
      <c r="AJ22" t="s">
        <v>77</v>
      </c>
      <c r="AK22" t="s">
        <v>84</v>
      </c>
      <c r="AL22">
        <v>228348</v>
      </c>
      <c r="AM22">
        <v>6564858</v>
      </c>
      <c r="AN22" s="5">
        <v>229000</v>
      </c>
      <c r="AO22" s="5">
        <v>6565000</v>
      </c>
      <c r="AP22">
        <v>71</v>
      </c>
      <c r="AR22">
        <v>8</v>
      </c>
      <c r="AS22" t="s">
        <v>110</v>
      </c>
      <c r="AT22" t="s">
        <v>262</v>
      </c>
      <c r="AU22">
        <v>102860</v>
      </c>
      <c r="AW22" s="6" t="s">
        <v>87</v>
      </c>
      <c r="AX22">
        <v>1</v>
      </c>
      <c r="AY22" t="s">
        <v>88</v>
      </c>
      <c r="AZ22" t="s">
        <v>263</v>
      </c>
      <c r="BA22" t="s">
        <v>264</v>
      </c>
      <c r="BB22">
        <v>8</v>
      </c>
      <c r="BC22" t="s">
        <v>91</v>
      </c>
      <c r="BD22" t="s">
        <v>92</v>
      </c>
      <c r="BE22">
        <v>1</v>
      </c>
      <c r="BF22" s="7">
        <v>41368</v>
      </c>
      <c r="BG22" s="8" t="s">
        <v>93</v>
      </c>
      <c r="BI22">
        <v>3</v>
      </c>
      <c r="BJ22">
        <v>465881</v>
      </c>
      <c r="BK22">
        <v>164623</v>
      </c>
      <c r="BL22" t="s">
        <v>265</v>
      </c>
      <c r="BN22" t="s">
        <v>266</v>
      </c>
      <c r="BX22">
        <v>227239</v>
      </c>
    </row>
    <row r="23" spans="1:76" x14ac:dyDescent="0.25">
      <c r="A23">
        <v>262716</v>
      </c>
      <c r="C23">
        <v>1</v>
      </c>
      <c r="D23">
        <v>1</v>
      </c>
      <c r="E23">
        <v>1</v>
      </c>
      <c r="F23" t="s">
        <v>73</v>
      </c>
      <c r="G23" t="s">
        <v>74</v>
      </c>
      <c r="H23" t="s">
        <v>345</v>
      </c>
      <c r="I23" t="s">
        <v>105</v>
      </c>
      <c r="K23">
        <v>1</v>
      </c>
      <c r="L23" t="s">
        <v>76</v>
      </c>
      <c r="M23">
        <v>102860</v>
      </c>
      <c r="N23" t="s">
        <v>77</v>
      </c>
      <c r="O23" t="s">
        <v>77</v>
      </c>
      <c r="U23" t="s">
        <v>346</v>
      </c>
      <c r="V23" s="2">
        <v>1</v>
      </c>
      <c r="W23" t="s">
        <v>205</v>
      </c>
      <c r="X23" t="s">
        <v>305</v>
      </c>
      <c r="Y23" s="3" t="s">
        <v>207</v>
      </c>
      <c r="Z23" s="4">
        <v>7</v>
      </c>
      <c r="AA23" s="5">
        <v>723</v>
      </c>
      <c r="AB23" t="s">
        <v>315</v>
      </c>
      <c r="AC23" t="s">
        <v>347</v>
      </c>
      <c r="AD23">
        <v>2014</v>
      </c>
      <c r="AE23">
        <v>7</v>
      </c>
      <c r="AF23">
        <v>4</v>
      </c>
      <c r="AG23" t="s">
        <v>161</v>
      </c>
      <c r="AH23" t="s">
        <v>161</v>
      </c>
      <c r="AJ23" t="s">
        <v>77</v>
      </c>
      <c r="AK23" t="s">
        <v>84</v>
      </c>
      <c r="AL23">
        <v>240008</v>
      </c>
      <c r="AM23">
        <v>6557610</v>
      </c>
      <c r="AN23" s="5">
        <v>241000</v>
      </c>
      <c r="AO23" s="5">
        <v>6557000</v>
      </c>
      <c r="AP23">
        <v>1</v>
      </c>
      <c r="AR23">
        <v>8</v>
      </c>
      <c r="AS23" t="s">
        <v>110</v>
      </c>
      <c r="AU23">
        <v>102860</v>
      </c>
      <c r="AW23" s="6" t="s">
        <v>87</v>
      </c>
      <c r="AX23">
        <v>1</v>
      </c>
      <c r="AY23" t="s">
        <v>88</v>
      </c>
      <c r="AZ23" t="s">
        <v>348</v>
      </c>
      <c r="BA23" t="s">
        <v>349</v>
      </c>
      <c r="BB23">
        <v>8</v>
      </c>
      <c r="BC23" t="s">
        <v>91</v>
      </c>
      <c r="BD23" t="s">
        <v>92</v>
      </c>
      <c r="BF23" s="7">
        <v>42972</v>
      </c>
      <c r="BG23" s="8" t="s">
        <v>93</v>
      </c>
      <c r="BI23">
        <v>3</v>
      </c>
      <c r="BJ23">
        <v>446477</v>
      </c>
      <c r="BL23" t="s">
        <v>350</v>
      </c>
      <c r="BN23" t="s">
        <v>351</v>
      </c>
      <c r="BX23">
        <v>262716</v>
      </c>
    </row>
    <row r="24" spans="1:76" x14ac:dyDescent="0.25">
      <c r="A24">
        <v>411997</v>
      </c>
      <c r="B24">
        <v>101015</v>
      </c>
      <c r="F24" t="s">
        <v>73</v>
      </c>
      <c r="G24" t="s">
        <v>132</v>
      </c>
      <c r="H24" t="s">
        <v>133</v>
      </c>
      <c r="I24" t="s">
        <v>134</v>
      </c>
      <c r="K24">
        <v>1</v>
      </c>
      <c r="L24" t="s">
        <v>76</v>
      </c>
      <c r="M24">
        <v>102860</v>
      </c>
      <c r="N24" t="s">
        <v>77</v>
      </c>
      <c r="O24" t="s">
        <v>77</v>
      </c>
      <c r="U24" t="s">
        <v>135</v>
      </c>
      <c r="V24" s="2">
        <v>1</v>
      </c>
      <c r="W24" t="s">
        <v>79</v>
      </c>
      <c r="X24" t="s">
        <v>136</v>
      </c>
      <c r="Y24" s="3" t="s">
        <v>81</v>
      </c>
      <c r="Z24" s="4">
        <v>1</v>
      </c>
      <c r="AA24" s="5">
        <v>106</v>
      </c>
      <c r="AB24" s="5" t="s">
        <v>136</v>
      </c>
      <c r="AC24" t="s">
        <v>137</v>
      </c>
      <c r="AD24">
        <v>2015</v>
      </c>
      <c r="AE24">
        <v>10</v>
      </c>
      <c r="AF24">
        <v>3</v>
      </c>
      <c r="AG24" t="s">
        <v>138</v>
      </c>
      <c r="AJ24" t="s">
        <v>77</v>
      </c>
      <c r="AK24" t="s">
        <v>84</v>
      </c>
      <c r="AL24">
        <v>269507</v>
      </c>
      <c r="AM24">
        <v>6567059</v>
      </c>
      <c r="AN24" s="5">
        <v>269000</v>
      </c>
      <c r="AO24" s="5">
        <v>6567000</v>
      </c>
      <c r="AP24">
        <v>10</v>
      </c>
      <c r="AR24">
        <v>1010</v>
      </c>
      <c r="AT24" s="7" t="s">
        <v>139</v>
      </c>
      <c r="AU24">
        <v>102860</v>
      </c>
      <c r="AW24" s="6" t="s">
        <v>87</v>
      </c>
      <c r="AX24">
        <v>1</v>
      </c>
      <c r="AY24" t="s">
        <v>88</v>
      </c>
      <c r="AZ24" t="s">
        <v>140</v>
      </c>
      <c r="BA24" t="s">
        <v>141</v>
      </c>
      <c r="BB24">
        <v>1010</v>
      </c>
      <c r="BC24" t="s">
        <v>142</v>
      </c>
      <c r="BD24" t="s">
        <v>143</v>
      </c>
      <c r="BF24" s="7">
        <v>43710.332638888904</v>
      </c>
      <c r="BG24" s="8" t="s">
        <v>93</v>
      </c>
      <c r="BI24">
        <v>6</v>
      </c>
      <c r="BJ24">
        <v>87778</v>
      </c>
      <c r="BK24">
        <v>164613</v>
      </c>
      <c r="BL24" t="s">
        <v>144</v>
      </c>
      <c r="BX24">
        <v>411997</v>
      </c>
    </row>
    <row r="25" spans="1:76" x14ac:dyDescent="0.25">
      <c r="A25">
        <v>465922</v>
      </c>
      <c r="B25">
        <v>280958</v>
      </c>
      <c r="F25" t="s">
        <v>73</v>
      </c>
      <c r="G25" t="s">
        <v>74</v>
      </c>
      <c r="H25" t="s">
        <v>145</v>
      </c>
      <c r="I25" s="1" t="str">
        <f>HYPERLINK(AT25,"Hb")</f>
        <v>Hb</v>
      </c>
      <c r="K25">
        <v>1</v>
      </c>
      <c r="L25" t="s">
        <v>76</v>
      </c>
      <c r="M25">
        <v>102860</v>
      </c>
      <c r="N25" t="s">
        <v>77</v>
      </c>
      <c r="O25" t="s">
        <v>77</v>
      </c>
      <c r="U25" t="s">
        <v>146</v>
      </c>
      <c r="V25" s="2">
        <v>1</v>
      </c>
      <c r="W25" t="s">
        <v>79</v>
      </c>
      <c r="X25" t="s">
        <v>147</v>
      </c>
      <c r="Y25" s="3" t="s">
        <v>81</v>
      </c>
      <c r="Z25" s="4">
        <v>1</v>
      </c>
      <c r="AA25" s="5">
        <v>128</v>
      </c>
      <c r="AB25" s="5" t="s">
        <v>147</v>
      </c>
      <c r="AC25" t="s">
        <v>148</v>
      </c>
      <c r="AD25">
        <v>2015</v>
      </c>
      <c r="AE25">
        <v>8</v>
      </c>
      <c r="AF25">
        <v>27</v>
      </c>
      <c r="AG25" t="s">
        <v>109</v>
      </c>
      <c r="AH25" t="s">
        <v>109</v>
      </c>
      <c r="AJ25" t="s">
        <v>77</v>
      </c>
      <c r="AK25" t="s">
        <v>84</v>
      </c>
      <c r="AL25">
        <v>293320</v>
      </c>
      <c r="AM25">
        <v>6598439</v>
      </c>
      <c r="AN25" s="5">
        <v>293000</v>
      </c>
      <c r="AO25" s="5">
        <v>6599000</v>
      </c>
      <c r="AP25">
        <v>7</v>
      </c>
      <c r="AR25">
        <v>8</v>
      </c>
      <c r="AS25" t="s">
        <v>110</v>
      </c>
      <c r="AT25" t="s">
        <v>149</v>
      </c>
      <c r="AU25">
        <v>102860</v>
      </c>
      <c r="AW25" s="6" t="s">
        <v>87</v>
      </c>
      <c r="AX25">
        <v>1</v>
      </c>
      <c r="AY25" t="s">
        <v>88</v>
      </c>
      <c r="AZ25" t="s">
        <v>150</v>
      </c>
      <c r="BA25" t="s">
        <v>151</v>
      </c>
      <c r="BB25">
        <v>8</v>
      </c>
      <c r="BC25" t="s">
        <v>91</v>
      </c>
      <c r="BD25" t="s">
        <v>92</v>
      </c>
      <c r="BE25">
        <v>1</v>
      </c>
      <c r="BF25" s="7">
        <v>42288</v>
      </c>
      <c r="BG25" s="8" t="s">
        <v>93</v>
      </c>
      <c r="BI25">
        <v>3</v>
      </c>
      <c r="BJ25">
        <v>453823</v>
      </c>
      <c r="BK25">
        <v>164614</v>
      </c>
      <c r="BL25" t="s">
        <v>152</v>
      </c>
      <c r="BN25" t="s">
        <v>153</v>
      </c>
      <c r="BX25">
        <v>465922</v>
      </c>
    </row>
    <row r="26" spans="1:76" x14ac:dyDescent="0.25">
      <c r="A26">
        <v>253097</v>
      </c>
      <c r="B26">
        <v>298048</v>
      </c>
      <c r="F26" t="s">
        <v>73</v>
      </c>
      <c r="G26" t="s">
        <v>74</v>
      </c>
      <c r="H26" t="s">
        <v>331</v>
      </c>
      <c r="I26" t="s">
        <v>105</v>
      </c>
      <c r="K26">
        <v>1</v>
      </c>
      <c r="L26" t="s">
        <v>76</v>
      </c>
      <c r="M26">
        <v>102860</v>
      </c>
      <c r="N26" t="s">
        <v>77</v>
      </c>
      <c r="O26" t="s">
        <v>77</v>
      </c>
      <c r="U26" t="s">
        <v>323</v>
      </c>
      <c r="V26" s="2">
        <v>1</v>
      </c>
      <c r="W26" t="s">
        <v>205</v>
      </c>
      <c r="X26" t="s">
        <v>305</v>
      </c>
      <c r="Y26" s="3" t="s">
        <v>207</v>
      </c>
      <c r="Z26" s="4">
        <v>7</v>
      </c>
      <c r="AA26" s="5">
        <v>723</v>
      </c>
      <c r="AB26" t="s">
        <v>315</v>
      </c>
      <c r="AC26" t="s">
        <v>332</v>
      </c>
      <c r="AD26">
        <v>2015</v>
      </c>
      <c r="AE26">
        <v>8</v>
      </c>
      <c r="AF26">
        <v>2</v>
      </c>
      <c r="AG26" t="s">
        <v>209</v>
      </c>
      <c r="AH26" t="s">
        <v>209</v>
      </c>
      <c r="AJ26" t="s">
        <v>77</v>
      </c>
      <c r="AK26" t="s">
        <v>84</v>
      </c>
      <c r="AL26">
        <v>236881</v>
      </c>
      <c r="AM26">
        <v>6558383</v>
      </c>
      <c r="AN26" s="5">
        <v>237000</v>
      </c>
      <c r="AO26" s="5">
        <v>6559000</v>
      </c>
      <c r="AP26">
        <v>7</v>
      </c>
      <c r="AR26">
        <v>8</v>
      </c>
      <c r="AS26" t="s">
        <v>110</v>
      </c>
      <c r="AU26">
        <v>102860</v>
      </c>
      <c r="AW26" s="6" t="s">
        <v>87</v>
      </c>
      <c r="AX26">
        <v>1</v>
      </c>
      <c r="AY26" t="s">
        <v>88</v>
      </c>
      <c r="AZ26" t="s">
        <v>333</v>
      </c>
      <c r="BA26" t="s">
        <v>334</v>
      </c>
      <c r="BB26">
        <v>8</v>
      </c>
      <c r="BC26" t="s">
        <v>91</v>
      </c>
      <c r="BD26" t="s">
        <v>92</v>
      </c>
      <c r="BF26" s="7">
        <v>42338</v>
      </c>
      <c r="BG26" s="8" t="s">
        <v>93</v>
      </c>
      <c r="BI26">
        <v>3</v>
      </c>
      <c r="BJ26">
        <v>471348</v>
      </c>
      <c r="BK26">
        <v>164631</v>
      </c>
      <c r="BL26" t="s">
        <v>335</v>
      </c>
      <c r="BN26" t="s">
        <v>336</v>
      </c>
      <c r="BX26">
        <v>253097</v>
      </c>
    </row>
    <row r="27" spans="1:76" x14ac:dyDescent="0.25">
      <c r="A27">
        <v>20362</v>
      </c>
      <c r="B27">
        <v>97443</v>
      </c>
      <c r="F27" t="s">
        <v>73</v>
      </c>
      <c r="G27" t="s">
        <v>132</v>
      </c>
      <c r="H27" t="s">
        <v>503</v>
      </c>
      <c r="I27" s="1" t="str">
        <f>HYPERLINK(AT27,"Foto")</f>
        <v>Foto</v>
      </c>
      <c r="K27">
        <v>1</v>
      </c>
      <c r="L27" t="s">
        <v>76</v>
      </c>
      <c r="M27">
        <v>102860</v>
      </c>
      <c r="N27" t="s">
        <v>77</v>
      </c>
      <c r="O27" t="s">
        <v>77</v>
      </c>
      <c r="U27" t="s">
        <v>504</v>
      </c>
      <c r="V27" s="2">
        <v>1</v>
      </c>
      <c r="W27" t="s">
        <v>505</v>
      </c>
      <c r="X27" t="s">
        <v>506</v>
      </c>
      <c r="Y27" t="s">
        <v>507</v>
      </c>
      <c r="Z27" s="4">
        <v>11</v>
      </c>
      <c r="AA27" s="5">
        <v>1103</v>
      </c>
      <c r="AB27" s="5" t="s">
        <v>506</v>
      </c>
      <c r="AC27" t="s">
        <v>508</v>
      </c>
      <c r="AD27">
        <v>2015</v>
      </c>
      <c r="AE27">
        <v>7</v>
      </c>
      <c r="AF27">
        <v>30</v>
      </c>
      <c r="AG27" t="s">
        <v>509</v>
      </c>
      <c r="AJ27" t="s">
        <v>77</v>
      </c>
      <c r="AK27" t="s">
        <v>84</v>
      </c>
      <c r="AL27">
        <v>-37850</v>
      </c>
      <c r="AM27">
        <v>6573010</v>
      </c>
      <c r="AN27" s="5">
        <v>-37000</v>
      </c>
      <c r="AO27" s="5">
        <v>6573000</v>
      </c>
      <c r="AP27">
        <v>5</v>
      </c>
      <c r="AR27">
        <v>1010</v>
      </c>
      <c r="AS27" t="s">
        <v>433</v>
      </c>
      <c r="AT27" s="7" t="s">
        <v>510</v>
      </c>
      <c r="AU27">
        <v>102860</v>
      </c>
      <c r="AW27" s="6" t="s">
        <v>87</v>
      </c>
      <c r="AX27">
        <v>1</v>
      </c>
      <c r="AY27" t="s">
        <v>88</v>
      </c>
      <c r="AZ27" t="s">
        <v>511</v>
      </c>
      <c r="BA27" t="s">
        <v>512</v>
      </c>
      <c r="BB27">
        <v>1010</v>
      </c>
      <c r="BC27" t="s">
        <v>142</v>
      </c>
      <c r="BD27" t="s">
        <v>143</v>
      </c>
      <c r="BE27">
        <v>1</v>
      </c>
      <c r="BF27" s="7">
        <v>43991.959027777797</v>
      </c>
      <c r="BG27" s="8" t="s">
        <v>93</v>
      </c>
      <c r="BI27">
        <v>6</v>
      </c>
      <c r="BJ27">
        <v>84619</v>
      </c>
      <c r="BK27">
        <v>164636</v>
      </c>
      <c r="BL27" t="s">
        <v>513</v>
      </c>
      <c r="BX27">
        <v>20362</v>
      </c>
    </row>
    <row r="28" spans="1:76" x14ac:dyDescent="0.25">
      <c r="A28">
        <v>208110</v>
      </c>
      <c r="C28">
        <v>1</v>
      </c>
      <c r="D28">
        <v>1</v>
      </c>
      <c r="E28">
        <v>1</v>
      </c>
      <c r="F28" t="s">
        <v>73</v>
      </c>
      <c r="G28" t="s">
        <v>132</v>
      </c>
      <c r="H28" t="s">
        <v>194</v>
      </c>
      <c r="I28" s="1" t="str">
        <f>HYPERLINK(AT28,"Foto")</f>
        <v>Foto</v>
      </c>
      <c r="K28">
        <v>1</v>
      </c>
      <c r="L28" t="s">
        <v>76</v>
      </c>
      <c r="M28">
        <v>102860</v>
      </c>
      <c r="N28" t="s">
        <v>77</v>
      </c>
      <c r="O28" t="s">
        <v>77</v>
      </c>
      <c r="U28" t="s">
        <v>195</v>
      </c>
      <c r="V28" s="2">
        <v>1</v>
      </c>
      <c r="W28" t="s">
        <v>79</v>
      </c>
      <c r="X28" t="s">
        <v>196</v>
      </c>
      <c r="Y28" t="s">
        <v>178</v>
      </c>
      <c r="Z28" s="4">
        <v>6</v>
      </c>
      <c r="AA28" s="5">
        <v>624</v>
      </c>
      <c r="AB28" t="s">
        <v>196</v>
      </c>
      <c r="AC28" t="s">
        <v>197</v>
      </c>
      <c r="AD28">
        <v>2016</v>
      </c>
      <c r="AE28">
        <v>9</v>
      </c>
      <c r="AF28">
        <v>8</v>
      </c>
      <c r="AG28" t="s">
        <v>198</v>
      </c>
      <c r="AJ28" t="s">
        <v>77</v>
      </c>
      <c r="AK28" t="s">
        <v>84</v>
      </c>
      <c r="AL28">
        <v>211180</v>
      </c>
      <c r="AM28">
        <v>6633523</v>
      </c>
      <c r="AN28" s="5">
        <v>211000</v>
      </c>
      <c r="AO28" s="5">
        <v>6633000</v>
      </c>
      <c r="AP28">
        <v>10</v>
      </c>
      <c r="AR28">
        <v>1010</v>
      </c>
      <c r="AT28" s="7" t="s">
        <v>199</v>
      </c>
      <c r="AU28">
        <v>102860</v>
      </c>
      <c r="AW28" s="6" t="s">
        <v>87</v>
      </c>
      <c r="AX28">
        <v>1</v>
      </c>
      <c r="AY28" t="s">
        <v>88</v>
      </c>
      <c r="AZ28" t="s">
        <v>200</v>
      </c>
      <c r="BA28" t="s">
        <v>201</v>
      </c>
      <c r="BB28">
        <v>1010</v>
      </c>
      <c r="BC28" t="s">
        <v>142</v>
      </c>
      <c r="BD28" t="s">
        <v>143</v>
      </c>
      <c r="BE28">
        <v>1</v>
      </c>
      <c r="BF28" s="7">
        <v>43710.333333333299</v>
      </c>
      <c r="BG28" s="8" t="s">
        <v>93</v>
      </c>
      <c r="BI28">
        <v>6</v>
      </c>
      <c r="BJ28">
        <v>118037</v>
      </c>
      <c r="BL28" t="s">
        <v>202</v>
      </c>
      <c r="BX28">
        <v>208110</v>
      </c>
    </row>
    <row r="29" spans="1:76" x14ac:dyDescent="0.25">
      <c r="A29">
        <v>205372</v>
      </c>
      <c r="B29">
        <v>121442</v>
      </c>
      <c r="F29" t="s">
        <v>73</v>
      </c>
      <c r="G29" t="s">
        <v>132</v>
      </c>
      <c r="H29" t="s">
        <v>267</v>
      </c>
      <c r="I29" s="1" t="str">
        <f>HYPERLINK(AT29,"Foto")</f>
        <v>Foto</v>
      </c>
      <c r="K29">
        <v>1</v>
      </c>
      <c r="L29" t="s">
        <v>76</v>
      </c>
      <c r="M29">
        <v>102860</v>
      </c>
      <c r="N29" t="s">
        <v>77</v>
      </c>
      <c r="O29" t="s">
        <v>77</v>
      </c>
      <c r="U29" t="s">
        <v>268</v>
      </c>
      <c r="V29" s="2">
        <v>1</v>
      </c>
      <c r="W29" t="s">
        <v>205</v>
      </c>
      <c r="X29" t="s">
        <v>269</v>
      </c>
      <c r="Y29" s="3" t="s">
        <v>207</v>
      </c>
      <c r="Z29" s="4">
        <v>7</v>
      </c>
      <c r="AA29" s="5">
        <v>709</v>
      </c>
      <c r="AB29" s="5" t="s">
        <v>269</v>
      </c>
      <c r="AC29" t="s">
        <v>270</v>
      </c>
      <c r="AD29">
        <v>2016</v>
      </c>
      <c r="AE29">
        <v>6</v>
      </c>
      <c r="AF29">
        <v>21</v>
      </c>
      <c r="AG29" t="s">
        <v>271</v>
      </c>
      <c r="AJ29" t="s">
        <v>77</v>
      </c>
      <c r="AK29" t="s">
        <v>84</v>
      </c>
      <c r="AL29">
        <v>204828</v>
      </c>
      <c r="AM29">
        <v>6550818</v>
      </c>
      <c r="AN29" s="5">
        <v>205000</v>
      </c>
      <c r="AO29" s="5">
        <v>6551000</v>
      </c>
      <c r="AP29">
        <v>1</v>
      </c>
      <c r="AR29">
        <v>1010</v>
      </c>
      <c r="AT29" s="7" t="s">
        <v>272</v>
      </c>
      <c r="AU29">
        <v>102860</v>
      </c>
      <c r="AW29" s="6" t="s">
        <v>87</v>
      </c>
      <c r="AX29">
        <v>1</v>
      </c>
      <c r="AY29" t="s">
        <v>88</v>
      </c>
      <c r="AZ29" t="s">
        <v>273</v>
      </c>
      <c r="BA29" t="s">
        <v>274</v>
      </c>
      <c r="BB29">
        <v>1010</v>
      </c>
      <c r="BC29" t="s">
        <v>142</v>
      </c>
      <c r="BD29" t="s">
        <v>143</v>
      </c>
      <c r="BE29">
        <v>1</v>
      </c>
      <c r="BF29" s="7">
        <v>43002.093055555597</v>
      </c>
      <c r="BG29" s="8" t="s">
        <v>93</v>
      </c>
      <c r="BI29">
        <v>6</v>
      </c>
      <c r="BJ29">
        <v>105632</v>
      </c>
      <c r="BK29">
        <v>164627</v>
      </c>
      <c r="BL29" t="s">
        <v>275</v>
      </c>
      <c r="BX29">
        <v>205372</v>
      </c>
    </row>
    <row r="30" spans="1:76" x14ac:dyDescent="0.25">
      <c r="A30">
        <v>201290</v>
      </c>
      <c r="B30">
        <v>123094</v>
      </c>
      <c r="F30" t="s">
        <v>73</v>
      </c>
      <c r="G30" t="s">
        <v>132</v>
      </c>
      <c r="H30" t="s">
        <v>352</v>
      </c>
      <c r="I30" t="s">
        <v>134</v>
      </c>
      <c r="K30">
        <v>1</v>
      </c>
      <c r="L30" t="s">
        <v>76</v>
      </c>
      <c r="M30">
        <v>102860</v>
      </c>
      <c r="N30" t="s">
        <v>77</v>
      </c>
      <c r="O30" t="s">
        <v>77</v>
      </c>
      <c r="U30" t="s">
        <v>353</v>
      </c>
      <c r="V30" s="2">
        <v>1</v>
      </c>
      <c r="W30" t="s">
        <v>205</v>
      </c>
      <c r="X30" t="s">
        <v>354</v>
      </c>
      <c r="Y30" s="3" t="s">
        <v>355</v>
      </c>
      <c r="Z30" s="4">
        <v>8</v>
      </c>
      <c r="AA30" s="5">
        <v>814</v>
      </c>
      <c r="AB30" s="5" t="s">
        <v>354</v>
      </c>
      <c r="AC30" t="s">
        <v>356</v>
      </c>
      <c r="AD30">
        <v>2016</v>
      </c>
      <c r="AE30">
        <v>7</v>
      </c>
      <c r="AF30">
        <v>3</v>
      </c>
      <c r="AG30" t="s">
        <v>357</v>
      </c>
      <c r="AJ30" t="s">
        <v>77</v>
      </c>
      <c r="AK30" t="s">
        <v>84</v>
      </c>
      <c r="AL30">
        <v>198402</v>
      </c>
      <c r="AM30">
        <v>6552087</v>
      </c>
      <c r="AN30" s="5">
        <v>199000</v>
      </c>
      <c r="AO30" s="5">
        <v>6553000</v>
      </c>
      <c r="AP30">
        <v>150</v>
      </c>
      <c r="AR30">
        <v>1010</v>
      </c>
      <c r="AT30" s="7" t="s">
        <v>358</v>
      </c>
      <c r="AU30">
        <v>102860</v>
      </c>
      <c r="AW30" s="6" t="s">
        <v>87</v>
      </c>
      <c r="AX30">
        <v>1</v>
      </c>
      <c r="AY30" t="s">
        <v>88</v>
      </c>
      <c r="AZ30" t="s">
        <v>359</v>
      </c>
      <c r="BA30" t="s">
        <v>360</v>
      </c>
      <c r="BB30">
        <v>1010</v>
      </c>
      <c r="BC30" t="s">
        <v>142</v>
      </c>
      <c r="BD30" t="s">
        <v>143</v>
      </c>
      <c r="BF30" s="7">
        <v>42554.631886574098</v>
      </c>
      <c r="BG30" s="8" t="s">
        <v>93</v>
      </c>
      <c r="BI30">
        <v>6</v>
      </c>
      <c r="BJ30">
        <v>107158</v>
      </c>
      <c r="BK30">
        <v>164632</v>
      </c>
      <c r="BL30" t="s">
        <v>361</v>
      </c>
      <c r="BX30">
        <v>201290</v>
      </c>
    </row>
    <row r="31" spans="1:76" x14ac:dyDescent="0.25">
      <c r="A31">
        <v>80434</v>
      </c>
      <c r="B31">
        <v>124604</v>
      </c>
      <c r="F31" t="s">
        <v>73</v>
      </c>
      <c r="G31" t="s">
        <v>132</v>
      </c>
      <c r="H31" t="s">
        <v>473</v>
      </c>
      <c r="I31" s="1" t="str">
        <f>HYPERLINK(AT31,"Foto")</f>
        <v>Foto</v>
      </c>
      <c r="K31">
        <v>1</v>
      </c>
      <c r="L31" t="s">
        <v>76</v>
      </c>
      <c r="M31">
        <v>102860</v>
      </c>
      <c r="N31" t="s">
        <v>77</v>
      </c>
      <c r="O31" t="s">
        <v>77</v>
      </c>
      <c r="U31" t="s">
        <v>474</v>
      </c>
      <c r="V31" s="2">
        <v>1</v>
      </c>
      <c r="W31" t="s">
        <v>378</v>
      </c>
      <c r="X31" t="s">
        <v>465</v>
      </c>
      <c r="Y31" t="s">
        <v>422</v>
      </c>
      <c r="Z31" s="4">
        <v>10</v>
      </c>
      <c r="AA31" s="5">
        <v>1003</v>
      </c>
      <c r="AB31" s="5" t="s">
        <v>465</v>
      </c>
      <c r="AC31" t="s">
        <v>475</v>
      </c>
      <c r="AD31">
        <v>2016</v>
      </c>
      <c r="AE31">
        <v>7</v>
      </c>
      <c r="AF31">
        <v>13</v>
      </c>
      <c r="AG31" t="s">
        <v>271</v>
      </c>
      <c r="AJ31" t="s">
        <v>77</v>
      </c>
      <c r="AK31" t="s">
        <v>84</v>
      </c>
      <c r="AL31">
        <v>16951</v>
      </c>
      <c r="AM31">
        <v>6467960</v>
      </c>
      <c r="AN31" s="5">
        <v>17000</v>
      </c>
      <c r="AO31" s="5">
        <v>6467000</v>
      </c>
      <c r="AP31">
        <v>25</v>
      </c>
      <c r="AR31">
        <v>1010</v>
      </c>
      <c r="AT31" s="7" t="s">
        <v>476</v>
      </c>
      <c r="AU31">
        <v>102860</v>
      </c>
      <c r="AW31" s="6" t="s">
        <v>87</v>
      </c>
      <c r="AX31">
        <v>1</v>
      </c>
      <c r="AY31" t="s">
        <v>88</v>
      </c>
      <c r="AZ31" t="s">
        <v>477</v>
      </c>
      <c r="BA31" t="s">
        <v>478</v>
      </c>
      <c r="BB31">
        <v>1010</v>
      </c>
      <c r="BC31" t="s">
        <v>142</v>
      </c>
      <c r="BD31" t="s">
        <v>143</v>
      </c>
      <c r="BE31">
        <v>1</v>
      </c>
      <c r="BF31" s="7">
        <v>43002.093055555597</v>
      </c>
      <c r="BG31" s="8" t="s">
        <v>93</v>
      </c>
      <c r="BI31">
        <v>6</v>
      </c>
      <c r="BJ31">
        <v>108441</v>
      </c>
      <c r="BK31">
        <v>164635</v>
      </c>
      <c r="BL31" t="s">
        <v>479</v>
      </c>
      <c r="BX31">
        <v>80434</v>
      </c>
    </row>
    <row r="32" spans="1:76" x14ac:dyDescent="0.25">
      <c r="A32">
        <v>20040</v>
      </c>
      <c r="C32">
        <v>1</v>
      </c>
      <c r="D32">
        <v>1</v>
      </c>
      <c r="E32">
        <v>1</v>
      </c>
      <c r="F32" t="s">
        <v>73</v>
      </c>
      <c r="G32" t="s">
        <v>132</v>
      </c>
      <c r="H32" t="s">
        <v>514</v>
      </c>
      <c r="I32" s="1" t="str">
        <f>HYPERLINK(AT32,"Foto")</f>
        <v>Foto</v>
      </c>
      <c r="K32">
        <v>1</v>
      </c>
      <c r="L32" t="s">
        <v>76</v>
      </c>
      <c r="M32">
        <v>102860</v>
      </c>
      <c r="N32" t="s">
        <v>77</v>
      </c>
      <c r="O32" t="s">
        <v>77</v>
      </c>
      <c r="U32" t="s">
        <v>515</v>
      </c>
      <c r="V32" s="2">
        <v>1</v>
      </c>
      <c r="W32" t="s">
        <v>505</v>
      </c>
      <c r="X32" t="s">
        <v>516</v>
      </c>
      <c r="Y32" t="s">
        <v>507</v>
      </c>
      <c r="Z32" s="4">
        <v>11</v>
      </c>
      <c r="AA32" s="5">
        <v>1124</v>
      </c>
      <c r="AB32" s="5" t="s">
        <v>516</v>
      </c>
      <c r="AC32" t="s">
        <v>517</v>
      </c>
      <c r="AD32">
        <v>2017</v>
      </c>
      <c r="AE32">
        <v>7</v>
      </c>
      <c r="AF32">
        <v>6</v>
      </c>
      <c r="AG32" t="s">
        <v>518</v>
      </c>
      <c r="AJ32" t="s">
        <v>77</v>
      </c>
      <c r="AK32" t="s">
        <v>84</v>
      </c>
      <c r="AL32">
        <v>-38044</v>
      </c>
      <c r="AM32">
        <v>6565836</v>
      </c>
      <c r="AN32" s="5">
        <v>-39000</v>
      </c>
      <c r="AO32" s="5">
        <v>6565000</v>
      </c>
      <c r="AP32">
        <v>10</v>
      </c>
      <c r="AR32">
        <v>1010</v>
      </c>
      <c r="AS32" t="s">
        <v>519</v>
      </c>
      <c r="AT32" s="7" t="s">
        <v>520</v>
      </c>
      <c r="AU32">
        <v>102860</v>
      </c>
      <c r="AW32" s="6" t="s">
        <v>87</v>
      </c>
      <c r="AX32">
        <v>1</v>
      </c>
      <c r="AY32" t="s">
        <v>88</v>
      </c>
      <c r="AZ32" t="s">
        <v>521</v>
      </c>
      <c r="BA32" t="s">
        <v>522</v>
      </c>
      <c r="BB32">
        <v>1010</v>
      </c>
      <c r="BC32" t="s">
        <v>142</v>
      </c>
      <c r="BD32" t="s">
        <v>143</v>
      </c>
      <c r="BE32">
        <v>1</v>
      </c>
      <c r="BF32" s="7">
        <v>43710.333333333299</v>
      </c>
      <c r="BG32" s="8" t="s">
        <v>93</v>
      </c>
      <c r="BI32">
        <v>6</v>
      </c>
      <c r="BJ32">
        <v>126270</v>
      </c>
      <c r="BL32" t="s">
        <v>523</v>
      </c>
      <c r="BX32">
        <v>20040</v>
      </c>
    </row>
    <row r="33" spans="1:76" x14ac:dyDescent="0.25">
      <c r="A33">
        <v>274988</v>
      </c>
      <c r="C33">
        <v>1</v>
      </c>
      <c r="D33">
        <v>1</v>
      </c>
      <c r="E33">
        <v>1</v>
      </c>
      <c r="F33" t="s">
        <v>73</v>
      </c>
      <c r="G33" t="s">
        <v>132</v>
      </c>
      <c r="H33" t="s">
        <v>216</v>
      </c>
      <c r="I33" s="1" t="str">
        <f>HYPERLINK(AT33,"Foto")</f>
        <v>Foto</v>
      </c>
      <c r="K33">
        <v>1</v>
      </c>
      <c r="L33" t="s">
        <v>76</v>
      </c>
      <c r="M33">
        <v>102860</v>
      </c>
      <c r="N33" t="s">
        <v>77</v>
      </c>
      <c r="O33" t="s">
        <v>77</v>
      </c>
      <c r="U33" t="s">
        <v>217</v>
      </c>
      <c r="V33" s="2">
        <v>1</v>
      </c>
      <c r="W33" t="s">
        <v>205</v>
      </c>
      <c r="X33" t="s">
        <v>218</v>
      </c>
      <c r="Y33" s="3" t="s">
        <v>207</v>
      </c>
      <c r="Z33" s="4">
        <v>7</v>
      </c>
      <c r="AA33" s="5">
        <v>704</v>
      </c>
      <c r="AB33" t="s">
        <v>218</v>
      </c>
      <c r="AC33" t="s">
        <v>219</v>
      </c>
      <c r="AD33">
        <v>2018</v>
      </c>
      <c r="AE33">
        <v>7</v>
      </c>
      <c r="AF33">
        <v>19</v>
      </c>
      <c r="AG33" t="s">
        <v>220</v>
      </c>
      <c r="AJ33" t="s">
        <v>77</v>
      </c>
      <c r="AK33" t="s">
        <v>84</v>
      </c>
      <c r="AL33">
        <v>243695</v>
      </c>
      <c r="AM33">
        <v>6584088</v>
      </c>
      <c r="AN33" s="5">
        <v>243000</v>
      </c>
      <c r="AO33" s="5">
        <v>6585000</v>
      </c>
      <c r="AP33">
        <v>5</v>
      </c>
      <c r="AR33">
        <v>1010</v>
      </c>
      <c r="AT33" s="7" t="s">
        <v>221</v>
      </c>
      <c r="AU33">
        <v>102860</v>
      </c>
      <c r="AW33" s="6" t="s">
        <v>87</v>
      </c>
      <c r="AX33">
        <v>1</v>
      </c>
      <c r="AY33" t="s">
        <v>88</v>
      </c>
      <c r="AZ33" t="s">
        <v>222</v>
      </c>
      <c r="BA33" t="s">
        <v>223</v>
      </c>
      <c r="BB33">
        <v>1010</v>
      </c>
      <c r="BC33" t="s">
        <v>142</v>
      </c>
      <c r="BD33" t="s">
        <v>143</v>
      </c>
      <c r="BE33">
        <v>1</v>
      </c>
      <c r="BF33" s="7">
        <v>43312.872974537</v>
      </c>
      <c r="BG33" s="8" t="s">
        <v>93</v>
      </c>
      <c r="BI33">
        <v>6</v>
      </c>
      <c r="BJ33">
        <v>161690</v>
      </c>
      <c r="BL33" t="s">
        <v>224</v>
      </c>
      <c r="BX33">
        <v>274988</v>
      </c>
    </row>
    <row r="34" spans="1:76" x14ac:dyDescent="0.25">
      <c r="A34">
        <v>252224</v>
      </c>
      <c r="C34">
        <v>1</v>
      </c>
      <c r="D34">
        <v>1</v>
      </c>
      <c r="E34">
        <v>1</v>
      </c>
      <c r="F34" t="s">
        <v>73</v>
      </c>
      <c r="G34" t="s">
        <v>132</v>
      </c>
      <c r="H34" t="s">
        <v>313</v>
      </c>
      <c r="I34" s="1" t="str">
        <f>HYPERLINK(AT34,"Foto")</f>
        <v>Foto</v>
      </c>
      <c r="K34">
        <v>1</v>
      </c>
      <c r="L34" t="s">
        <v>76</v>
      </c>
      <c r="M34">
        <v>102860</v>
      </c>
      <c r="N34" t="s">
        <v>77</v>
      </c>
      <c r="O34" t="s">
        <v>77</v>
      </c>
      <c r="U34" t="s">
        <v>314</v>
      </c>
      <c r="V34" s="2">
        <v>1</v>
      </c>
      <c r="W34" t="s">
        <v>205</v>
      </c>
      <c r="X34" t="s">
        <v>305</v>
      </c>
      <c r="Y34" s="3" t="s">
        <v>207</v>
      </c>
      <c r="Z34" s="4">
        <v>7</v>
      </c>
      <c r="AA34" s="5">
        <v>723</v>
      </c>
      <c r="AB34" t="s">
        <v>315</v>
      </c>
      <c r="AC34" t="s">
        <v>316</v>
      </c>
      <c r="AD34">
        <v>2018</v>
      </c>
      <c r="AE34">
        <v>7</v>
      </c>
      <c r="AF34">
        <v>24</v>
      </c>
      <c r="AG34" t="s">
        <v>317</v>
      </c>
      <c r="AJ34" t="s">
        <v>77</v>
      </c>
      <c r="AK34" t="s">
        <v>84</v>
      </c>
      <c r="AL34">
        <v>236574</v>
      </c>
      <c r="AM34">
        <v>6557281</v>
      </c>
      <c r="AN34" s="5">
        <v>237000</v>
      </c>
      <c r="AO34" s="5">
        <v>6557000</v>
      </c>
      <c r="AP34">
        <v>10</v>
      </c>
      <c r="AR34">
        <v>1010</v>
      </c>
      <c r="AT34" s="7" t="s">
        <v>318</v>
      </c>
      <c r="AU34">
        <v>102860</v>
      </c>
      <c r="AW34" s="6" t="s">
        <v>87</v>
      </c>
      <c r="AX34">
        <v>1</v>
      </c>
      <c r="AY34" t="s">
        <v>88</v>
      </c>
      <c r="AZ34" t="s">
        <v>319</v>
      </c>
      <c r="BA34" t="s">
        <v>320</v>
      </c>
      <c r="BB34">
        <v>1010</v>
      </c>
      <c r="BC34" t="s">
        <v>142</v>
      </c>
      <c r="BD34" t="s">
        <v>143</v>
      </c>
      <c r="BE34">
        <v>1</v>
      </c>
      <c r="BF34" s="7">
        <v>43310.983622685198</v>
      </c>
      <c r="BG34" s="8" t="s">
        <v>93</v>
      </c>
      <c r="BI34">
        <v>6</v>
      </c>
      <c r="BJ34">
        <v>161478</v>
      </c>
      <c r="BL34" t="s">
        <v>321</v>
      </c>
      <c r="BX34">
        <v>252224</v>
      </c>
    </row>
    <row r="35" spans="1:76" x14ac:dyDescent="0.25">
      <c r="A35">
        <v>145415</v>
      </c>
      <c r="C35">
        <v>1</v>
      </c>
      <c r="D35">
        <v>1</v>
      </c>
      <c r="E35">
        <v>1</v>
      </c>
      <c r="F35" t="s">
        <v>73</v>
      </c>
      <c r="G35" t="s">
        <v>132</v>
      </c>
      <c r="H35" t="s">
        <v>396</v>
      </c>
      <c r="I35" t="s">
        <v>134</v>
      </c>
      <c r="K35">
        <v>1</v>
      </c>
      <c r="L35" t="s">
        <v>76</v>
      </c>
      <c r="M35">
        <v>102860</v>
      </c>
      <c r="N35" t="s">
        <v>77</v>
      </c>
      <c r="O35" t="s">
        <v>77</v>
      </c>
      <c r="U35" t="s">
        <v>397</v>
      </c>
      <c r="V35" s="2">
        <v>1</v>
      </c>
      <c r="W35" t="s">
        <v>378</v>
      </c>
      <c r="X35" t="s">
        <v>398</v>
      </c>
      <c r="Y35" t="s">
        <v>380</v>
      </c>
      <c r="Z35" s="4">
        <v>9</v>
      </c>
      <c r="AA35" s="5">
        <v>926</v>
      </c>
      <c r="AB35" s="5" t="s">
        <v>398</v>
      </c>
      <c r="AC35" t="s">
        <v>399</v>
      </c>
      <c r="AD35">
        <v>2018</v>
      </c>
      <c r="AE35">
        <v>7</v>
      </c>
      <c r="AF35">
        <v>10</v>
      </c>
      <c r="AG35" t="s">
        <v>400</v>
      </c>
      <c r="AJ35" t="s">
        <v>77</v>
      </c>
      <c r="AK35" t="s">
        <v>84</v>
      </c>
      <c r="AL35">
        <v>110183</v>
      </c>
      <c r="AM35">
        <v>6474516</v>
      </c>
      <c r="AN35" s="5">
        <v>111000</v>
      </c>
      <c r="AO35" s="5">
        <v>6475000</v>
      </c>
      <c r="AP35">
        <v>25</v>
      </c>
      <c r="AR35">
        <v>1010</v>
      </c>
      <c r="AT35" s="7" t="s">
        <v>401</v>
      </c>
      <c r="AU35">
        <v>102860</v>
      </c>
      <c r="AW35" s="6" t="s">
        <v>87</v>
      </c>
      <c r="AX35">
        <v>1</v>
      </c>
      <c r="AY35" t="s">
        <v>88</v>
      </c>
      <c r="AZ35" t="s">
        <v>402</v>
      </c>
      <c r="BA35" t="s">
        <v>403</v>
      </c>
      <c r="BB35">
        <v>1010</v>
      </c>
      <c r="BC35" t="s">
        <v>142</v>
      </c>
      <c r="BD35" t="s">
        <v>143</v>
      </c>
      <c r="BF35" s="7">
        <v>43318.966539351903</v>
      </c>
      <c r="BG35" s="8" t="s">
        <v>93</v>
      </c>
      <c r="BI35">
        <v>6</v>
      </c>
      <c r="BJ35">
        <v>162298</v>
      </c>
      <c r="BL35" t="s">
        <v>404</v>
      </c>
      <c r="BX35">
        <v>145415</v>
      </c>
    </row>
    <row r="36" spans="1:76" x14ac:dyDescent="0.25">
      <c r="A36">
        <v>131681</v>
      </c>
      <c r="C36">
        <v>1</v>
      </c>
      <c r="D36">
        <v>1</v>
      </c>
      <c r="E36">
        <v>1</v>
      </c>
      <c r="F36" t="s">
        <v>73</v>
      </c>
      <c r="G36" t="s">
        <v>438</v>
      </c>
      <c r="H36" t="s">
        <v>439</v>
      </c>
      <c r="I36" t="s">
        <v>105</v>
      </c>
      <c r="K36">
        <v>1</v>
      </c>
      <c r="L36" t="s">
        <v>76</v>
      </c>
      <c r="M36">
        <v>102860</v>
      </c>
      <c r="N36" t="s">
        <v>77</v>
      </c>
      <c r="O36" t="s">
        <v>77</v>
      </c>
      <c r="U36" t="s">
        <v>440</v>
      </c>
      <c r="V36" s="2">
        <v>1</v>
      </c>
      <c r="W36" t="s">
        <v>378</v>
      </c>
      <c r="X36" t="s">
        <v>421</v>
      </c>
      <c r="Y36" t="s">
        <v>422</v>
      </c>
      <c r="Z36" s="4">
        <v>10</v>
      </c>
      <c r="AA36" s="5">
        <v>1001</v>
      </c>
      <c r="AB36" s="5" t="s">
        <v>421</v>
      </c>
      <c r="AC36" t="s">
        <v>441</v>
      </c>
      <c r="AD36">
        <v>2018</v>
      </c>
      <c r="AE36">
        <v>11</v>
      </c>
      <c r="AF36">
        <v>2</v>
      </c>
      <c r="AG36" t="s">
        <v>442</v>
      </c>
      <c r="AH36" t="s">
        <v>442</v>
      </c>
      <c r="AJ36" t="s">
        <v>77</v>
      </c>
      <c r="AK36" t="s">
        <v>84</v>
      </c>
      <c r="AL36">
        <v>88626</v>
      </c>
      <c r="AM36">
        <v>6467673</v>
      </c>
      <c r="AN36" s="5">
        <v>89000</v>
      </c>
      <c r="AO36" s="5">
        <v>6467000</v>
      </c>
      <c r="AP36">
        <v>1</v>
      </c>
      <c r="AR36">
        <v>33</v>
      </c>
      <c r="AT36" s="7"/>
      <c r="AU36">
        <v>102860</v>
      </c>
      <c r="AW36" s="6" t="s">
        <v>87</v>
      </c>
      <c r="AX36">
        <v>1</v>
      </c>
      <c r="AY36" t="s">
        <v>88</v>
      </c>
      <c r="AZ36" t="s">
        <v>443</v>
      </c>
      <c r="BA36" t="s">
        <v>444</v>
      </c>
      <c r="BB36">
        <v>33</v>
      </c>
      <c r="BC36" t="s">
        <v>445</v>
      </c>
      <c r="BD36" t="s">
        <v>92</v>
      </c>
      <c r="BF36" s="7">
        <v>43413</v>
      </c>
      <c r="BG36" s="8" t="s">
        <v>93</v>
      </c>
      <c r="BI36">
        <v>4</v>
      </c>
      <c r="BJ36">
        <v>354204</v>
      </c>
      <c r="BL36" t="s">
        <v>446</v>
      </c>
      <c r="BN36" t="s">
        <v>447</v>
      </c>
      <c r="BX36">
        <v>131681</v>
      </c>
    </row>
    <row r="37" spans="1:76" x14ac:dyDescent="0.25">
      <c r="A37">
        <v>80075</v>
      </c>
      <c r="C37">
        <v>1</v>
      </c>
      <c r="F37" t="s">
        <v>73</v>
      </c>
      <c r="G37" t="s">
        <v>74</v>
      </c>
      <c r="H37" t="s">
        <v>480</v>
      </c>
      <c r="I37" s="10" t="s">
        <v>134</v>
      </c>
      <c r="K37">
        <v>1</v>
      </c>
      <c r="L37" t="s">
        <v>76</v>
      </c>
      <c r="M37">
        <v>102860</v>
      </c>
      <c r="N37" t="s">
        <v>77</v>
      </c>
      <c r="O37" t="s">
        <v>77</v>
      </c>
      <c r="U37" t="s">
        <v>474</v>
      </c>
      <c r="V37" s="2">
        <v>1</v>
      </c>
      <c r="W37" t="s">
        <v>378</v>
      </c>
      <c r="X37" t="s">
        <v>465</v>
      </c>
      <c r="Y37" t="s">
        <v>422</v>
      </c>
      <c r="Z37" s="4">
        <v>10</v>
      </c>
      <c r="AA37" s="5">
        <v>1003</v>
      </c>
      <c r="AB37" s="5" t="s">
        <v>465</v>
      </c>
      <c r="AC37" t="s">
        <v>481</v>
      </c>
      <c r="AD37">
        <v>2018</v>
      </c>
      <c r="AE37">
        <v>1</v>
      </c>
      <c r="AF37">
        <v>1</v>
      </c>
      <c r="AG37" s="2" t="s">
        <v>482</v>
      </c>
      <c r="AJ37" t="s">
        <v>77</v>
      </c>
      <c r="AK37" t="s">
        <v>84</v>
      </c>
      <c r="AL37">
        <v>16652</v>
      </c>
      <c r="AM37">
        <v>6467714</v>
      </c>
      <c r="AN37" s="5">
        <v>17000</v>
      </c>
      <c r="AO37" s="5">
        <v>6467000</v>
      </c>
      <c r="AP37">
        <v>100</v>
      </c>
      <c r="AR37">
        <v>266</v>
      </c>
      <c r="AT37" s="7"/>
      <c r="AU37">
        <v>102860</v>
      </c>
      <c r="AW37" s="6" t="s">
        <v>87</v>
      </c>
      <c r="AX37">
        <v>1</v>
      </c>
      <c r="AY37" t="s">
        <v>88</v>
      </c>
      <c r="AZ37" t="s">
        <v>483</v>
      </c>
      <c r="BA37" t="s">
        <v>480</v>
      </c>
      <c r="BB37">
        <v>266</v>
      </c>
      <c r="BC37" t="s">
        <v>91</v>
      </c>
      <c r="BD37" t="s">
        <v>484</v>
      </c>
      <c r="BE37" s="2"/>
      <c r="BF37" s="7">
        <v>43978</v>
      </c>
      <c r="BG37" s="8" t="s">
        <v>93</v>
      </c>
      <c r="BI37">
        <v>5</v>
      </c>
      <c r="BJ37">
        <v>331721</v>
      </c>
      <c r="BL37" t="s">
        <v>485</v>
      </c>
      <c r="BX37">
        <v>80075</v>
      </c>
    </row>
    <row r="38" spans="1:76" x14ac:dyDescent="0.25">
      <c r="A38">
        <v>80402</v>
      </c>
      <c r="C38">
        <v>1</v>
      </c>
      <c r="F38" t="s">
        <v>73</v>
      </c>
      <c r="G38" t="s">
        <v>74</v>
      </c>
      <c r="H38" t="s">
        <v>486</v>
      </c>
      <c r="I38" t="s">
        <v>105</v>
      </c>
      <c r="K38">
        <v>1</v>
      </c>
      <c r="L38" t="s">
        <v>76</v>
      </c>
      <c r="M38">
        <v>102860</v>
      </c>
      <c r="N38" t="s">
        <v>77</v>
      </c>
      <c r="O38" t="s">
        <v>77</v>
      </c>
      <c r="U38" t="s">
        <v>474</v>
      </c>
      <c r="V38" s="2">
        <v>1</v>
      </c>
      <c r="W38" t="s">
        <v>378</v>
      </c>
      <c r="X38" t="s">
        <v>465</v>
      </c>
      <c r="Y38" t="s">
        <v>422</v>
      </c>
      <c r="Z38" s="4">
        <v>10</v>
      </c>
      <c r="AA38" s="5">
        <v>1003</v>
      </c>
      <c r="AB38" s="5" t="s">
        <v>465</v>
      </c>
      <c r="AC38" t="s">
        <v>487</v>
      </c>
      <c r="AD38">
        <v>2018</v>
      </c>
      <c r="AE38">
        <v>7</v>
      </c>
      <c r="AF38">
        <v>8</v>
      </c>
      <c r="AG38" t="s">
        <v>488</v>
      </c>
      <c r="AH38" t="s">
        <v>488</v>
      </c>
      <c r="AJ38" t="s">
        <v>77</v>
      </c>
      <c r="AK38" t="s">
        <v>84</v>
      </c>
      <c r="AL38">
        <v>16902</v>
      </c>
      <c r="AM38">
        <v>6467895</v>
      </c>
      <c r="AN38" s="5">
        <v>17000</v>
      </c>
      <c r="AO38" s="5">
        <v>6467000</v>
      </c>
      <c r="AP38">
        <v>100</v>
      </c>
      <c r="AR38">
        <v>8</v>
      </c>
      <c r="AS38" t="s">
        <v>110</v>
      </c>
      <c r="AU38">
        <v>102860</v>
      </c>
      <c r="AW38" s="6" t="s">
        <v>87</v>
      </c>
      <c r="AX38">
        <v>1</v>
      </c>
      <c r="AY38" t="s">
        <v>88</v>
      </c>
      <c r="AZ38" t="s">
        <v>489</v>
      </c>
      <c r="BA38" t="s">
        <v>490</v>
      </c>
      <c r="BB38">
        <v>8</v>
      </c>
      <c r="BC38" t="s">
        <v>91</v>
      </c>
      <c r="BD38" t="s">
        <v>92</v>
      </c>
      <c r="BF38" s="7">
        <v>44082</v>
      </c>
      <c r="BG38" s="8" t="s">
        <v>93</v>
      </c>
      <c r="BI38">
        <v>3</v>
      </c>
      <c r="BJ38">
        <v>450936</v>
      </c>
      <c r="BL38" t="s">
        <v>491</v>
      </c>
      <c r="BN38" t="s">
        <v>492</v>
      </c>
      <c r="BX38">
        <v>80402</v>
      </c>
    </row>
    <row r="39" spans="1:76" x14ac:dyDescent="0.25">
      <c r="A39">
        <v>420773</v>
      </c>
      <c r="C39">
        <v>1</v>
      </c>
      <c r="D39">
        <v>1</v>
      </c>
      <c r="E39">
        <v>1</v>
      </c>
      <c r="F39" t="s">
        <v>73</v>
      </c>
      <c r="G39" t="s">
        <v>74</v>
      </c>
      <c r="H39" t="s">
        <v>104</v>
      </c>
      <c r="I39" t="s">
        <v>105</v>
      </c>
      <c r="K39">
        <v>1</v>
      </c>
      <c r="L39" t="s">
        <v>76</v>
      </c>
      <c r="M39">
        <v>102860</v>
      </c>
      <c r="N39" t="s">
        <v>77</v>
      </c>
      <c r="O39" t="s">
        <v>77</v>
      </c>
      <c r="U39" t="s">
        <v>106</v>
      </c>
      <c r="V39" s="2">
        <v>1</v>
      </c>
      <c r="W39" t="s">
        <v>79</v>
      </c>
      <c r="X39" t="s">
        <v>107</v>
      </c>
      <c r="Y39" s="3" t="s">
        <v>81</v>
      </c>
      <c r="Z39" s="4">
        <v>1</v>
      </c>
      <c r="AA39" s="5">
        <v>105</v>
      </c>
      <c r="AB39" s="5" t="s">
        <v>107</v>
      </c>
      <c r="AC39" t="s">
        <v>108</v>
      </c>
      <c r="AD39">
        <v>2019</v>
      </c>
      <c r="AE39">
        <v>9</v>
      </c>
      <c r="AF39">
        <v>21</v>
      </c>
      <c r="AG39" t="s">
        <v>109</v>
      </c>
      <c r="AH39" t="s">
        <v>109</v>
      </c>
      <c r="AJ39" t="s">
        <v>77</v>
      </c>
      <c r="AK39" t="s">
        <v>84</v>
      </c>
      <c r="AL39">
        <v>271649</v>
      </c>
      <c r="AM39">
        <v>6582311</v>
      </c>
      <c r="AN39" s="5">
        <v>271000</v>
      </c>
      <c r="AO39" s="5">
        <v>6583000</v>
      </c>
      <c r="AP39">
        <v>10</v>
      </c>
      <c r="AR39">
        <v>8</v>
      </c>
      <c r="AS39" t="s">
        <v>110</v>
      </c>
      <c r="AU39">
        <v>102860</v>
      </c>
      <c r="AW39" s="6" t="s">
        <v>87</v>
      </c>
      <c r="AX39">
        <v>1</v>
      </c>
      <c r="AY39" t="s">
        <v>88</v>
      </c>
      <c r="AZ39" t="s">
        <v>111</v>
      </c>
      <c r="BA39" t="s">
        <v>112</v>
      </c>
      <c r="BB39">
        <v>8</v>
      </c>
      <c r="BC39" t="s">
        <v>91</v>
      </c>
      <c r="BD39" t="s">
        <v>92</v>
      </c>
      <c r="BF39" s="7">
        <v>43888</v>
      </c>
      <c r="BG39" s="8" t="s">
        <v>93</v>
      </c>
      <c r="BI39">
        <v>3</v>
      </c>
      <c r="BJ39">
        <v>484496</v>
      </c>
      <c r="BL39" t="s">
        <v>113</v>
      </c>
      <c r="BN39" t="s">
        <v>114</v>
      </c>
      <c r="BX39">
        <v>420773</v>
      </c>
    </row>
    <row r="40" spans="1:76" x14ac:dyDescent="0.25">
      <c r="A40">
        <v>431162</v>
      </c>
      <c r="C40">
        <v>1</v>
      </c>
      <c r="D40">
        <v>1</v>
      </c>
      <c r="E40">
        <v>1</v>
      </c>
      <c r="F40" t="s">
        <v>73</v>
      </c>
      <c r="G40" t="s">
        <v>74</v>
      </c>
      <c r="H40" t="s">
        <v>115</v>
      </c>
      <c r="I40" t="s">
        <v>105</v>
      </c>
      <c r="K40">
        <v>1</v>
      </c>
      <c r="L40" t="s">
        <v>76</v>
      </c>
      <c r="M40">
        <v>102860</v>
      </c>
      <c r="N40" t="s">
        <v>77</v>
      </c>
      <c r="O40" t="s">
        <v>77</v>
      </c>
      <c r="U40" t="s">
        <v>116</v>
      </c>
      <c r="V40" s="2">
        <v>1</v>
      </c>
      <c r="W40" t="s">
        <v>79</v>
      </c>
      <c r="X40" t="s">
        <v>107</v>
      </c>
      <c r="Y40" s="3" t="s">
        <v>81</v>
      </c>
      <c r="Z40" s="4">
        <v>1</v>
      </c>
      <c r="AA40" s="5">
        <v>105</v>
      </c>
      <c r="AB40" s="5" t="s">
        <v>107</v>
      </c>
      <c r="AC40" t="s">
        <v>117</v>
      </c>
      <c r="AD40">
        <v>2019</v>
      </c>
      <c r="AE40">
        <v>8</v>
      </c>
      <c r="AF40">
        <v>29</v>
      </c>
      <c r="AG40" t="s">
        <v>109</v>
      </c>
      <c r="AH40" t="s">
        <v>109</v>
      </c>
      <c r="AJ40" t="s">
        <v>77</v>
      </c>
      <c r="AK40" t="s">
        <v>84</v>
      </c>
      <c r="AL40">
        <v>275250</v>
      </c>
      <c r="AM40">
        <v>6576436</v>
      </c>
      <c r="AN40" s="5">
        <v>275000</v>
      </c>
      <c r="AO40" s="5">
        <v>6577000</v>
      </c>
      <c r="AP40">
        <v>10</v>
      </c>
      <c r="AR40">
        <v>8</v>
      </c>
      <c r="AS40" t="s">
        <v>110</v>
      </c>
      <c r="AU40">
        <v>102860</v>
      </c>
      <c r="AW40" s="6" t="s">
        <v>87</v>
      </c>
      <c r="AX40">
        <v>1</v>
      </c>
      <c r="AY40" t="s">
        <v>88</v>
      </c>
      <c r="AZ40" t="s">
        <v>118</v>
      </c>
      <c r="BA40" t="s">
        <v>119</v>
      </c>
      <c r="BB40">
        <v>8</v>
      </c>
      <c r="BC40" t="s">
        <v>91</v>
      </c>
      <c r="BD40" t="s">
        <v>92</v>
      </c>
      <c r="BF40" s="7">
        <v>43888</v>
      </c>
      <c r="BG40" s="8" t="s">
        <v>93</v>
      </c>
      <c r="BI40">
        <v>3</v>
      </c>
      <c r="BJ40">
        <v>484488</v>
      </c>
      <c r="BL40" t="s">
        <v>120</v>
      </c>
      <c r="BN40" t="s">
        <v>121</v>
      </c>
      <c r="BX40">
        <v>431162</v>
      </c>
    </row>
    <row r="41" spans="1:76" x14ac:dyDescent="0.25">
      <c r="A41">
        <v>201148</v>
      </c>
      <c r="C41">
        <v>1</v>
      </c>
      <c r="F41" t="s">
        <v>73</v>
      </c>
      <c r="G41" t="s">
        <v>132</v>
      </c>
      <c r="H41" t="s">
        <v>362</v>
      </c>
      <c r="I41" s="1" t="str">
        <f>HYPERLINK(AT41,"Foto")</f>
        <v>Foto</v>
      </c>
      <c r="K41">
        <v>1</v>
      </c>
      <c r="L41" t="s">
        <v>76</v>
      </c>
      <c r="M41">
        <v>102860</v>
      </c>
      <c r="N41" t="s">
        <v>77</v>
      </c>
      <c r="O41" t="s">
        <v>77</v>
      </c>
      <c r="U41" t="s">
        <v>353</v>
      </c>
      <c r="V41" s="2">
        <v>1</v>
      </c>
      <c r="W41" t="s">
        <v>205</v>
      </c>
      <c r="X41" t="s">
        <v>354</v>
      </c>
      <c r="Y41" s="3" t="s">
        <v>355</v>
      </c>
      <c r="Z41" s="4">
        <v>8</v>
      </c>
      <c r="AA41" s="5">
        <v>814</v>
      </c>
      <c r="AB41" s="5" t="s">
        <v>354</v>
      </c>
      <c r="AC41" t="s">
        <v>363</v>
      </c>
      <c r="AD41">
        <v>2019</v>
      </c>
      <c r="AE41">
        <v>7</v>
      </c>
      <c r="AF41">
        <v>15</v>
      </c>
      <c r="AG41" t="s">
        <v>364</v>
      </c>
      <c r="AJ41" t="s">
        <v>77</v>
      </c>
      <c r="AK41" t="s">
        <v>84</v>
      </c>
      <c r="AL41">
        <v>198299</v>
      </c>
      <c r="AM41">
        <v>6552219</v>
      </c>
      <c r="AN41" s="5">
        <v>199000</v>
      </c>
      <c r="AO41" s="5">
        <v>6553000</v>
      </c>
      <c r="AP41">
        <v>10</v>
      </c>
      <c r="AR41">
        <v>1010</v>
      </c>
      <c r="AS41" t="s">
        <v>365</v>
      </c>
      <c r="AT41" s="7" t="s">
        <v>366</v>
      </c>
      <c r="AU41">
        <v>102860</v>
      </c>
      <c r="AW41" s="6" t="s">
        <v>87</v>
      </c>
      <c r="AX41">
        <v>1</v>
      </c>
      <c r="AY41" t="s">
        <v>88</v>
      </c>
      <c r="AZ41" t="s">
        <v>367</v>
      </c>
      <c r="BA41" t="s">
        <v>368</v>
      </c>
      <c r="BB41">
        <v>1010</v>
      </c>
      <c r="BC41" t="s">
        <v>142</v>
      </c>
      <c r="BD41" t="s">
        <v>143</v>
      </c>
      <c r="BE41">
        <v>1</v>
      </c>
      <c r="BF41" s="7">
        <v>43713.546527777798</v>
      </c>
      <c r="BG41" s="8" t="s">
        <v>93</v>
      </c>
      <c r="BI41">
        <v>6</v>
      </c>
      <c r="BJ41">
        <v>208572</v>
      </c>
      <c r="BL41" t="s">
        <v>369</v>
      </c>
      <c r="BX41">
        <v>201148</v>
      </c>
    </row>
    <row r="42" spans="1:76" x14ac:dyDescent="0.25">
      <c r="A42">
        <v>179526</v>
      </c>
      <c r="C42">
        <v>1</v>
      </c>
      <c r="D42">
        <v>1</v>
      </c>
      <c r="E42">
        <v>1</v>
      </c>
      <c r="F42" t="s">
        <v>73</v>
      </c>
      <c r="G42" t="s">
        <v>132</v>
      </c>
      <c r="H42" t="s">
        <v>376</v>
      </c>
      <c r="I42" s="1" t="str">
        <f>HYPERLINK(AT42,"Foto")</f>
        <v>Foto</v>
      </c>
      <c r="K42">
        <v>1</v>
      </c>
      <c r="L42" t="s">
        <v>76</v>
      </c>
      <c r="M42">
        <v>102860</v>
      </c>
      <c r="N42" t="s">
        <v>77</v>
      </c>
      <c r="O42" t="s">
        <v>77</v>
      </c>
      <c r="U42" t="s">
        <v>377</v>
      </c>
      <c r="V42" s="2">
        <v>1</v>
      </c>
      <c r="W42" t="s">
        <v>378</v>
      </c>
      <c r="X42" t="s">
        <v>379</v>
      </c>
      <c r="Y42" t="s">
        <v>380</v>
      </c>
      <c r="Z42" s="4">
        <v>9</v>
      </c>
      <c r="AA42" s="5">
        <v>901</v>
      </c>
      <c r="AB42" t="s">
        <v>379</v>
      </c>
      <c r="AC42" t="s">
        <v>381</v>
      </c>
      <c r="AD42">
        <v>2019</v>
      </c>
      <c r="AE42">
        <v>7</v>
      </c>
      <c r="AF42">
        <v>9</v>
      </c>
      <c r="AG42" t="s">
        <v>382</v>
      </c>
      <c r="AJ42" t="s">
        <v>77</v>
      </c>
      <c r="AK42" t="s">
        <v>84</v>
      </c>
      <c r="AL42">
        <v>165802</v>
      </c>
      <c r="AM42">
        <v>6523741</v>
      </c>
      <c r="AN42" s="5">
        <v>165000</v>
      </c>
      <c r="AO42" s="5">
        <v>6523000</v>
      </c>
      <c r="AP42">
        <v>75</v>
      </c>
      <c r="AR42">
        <v>1010</v>
      </c>
      <c r="AT42" s="7" t="s">
        <v>383</v>
      </c>
      <c r="AU42">
        <v>102860</v>
      </c>
      <c r="AW42" s="6" t="s">
        <v>87</v>
      </c>
      <c r="AX42">
        <v>1</v>
      </c>
      <c r="AY42" t="s">
        <v>88</v>
      </c>
      <c r="AZ42" t="s">
        <v>384</v>
      </c>
      <c r="BA42" t="s">
        <v>385</v>
      </c>
      <c r="BB42">
        <v>1010</v>
      </c>
      <c r="BC42" t="s">
        <v>142</v>
      </c>
      <c r="BD42" t="s">
        <v>143</v>
      </c>
      <c r="BE42">
        <v>1</v>
      </c>
      <c r="BF42" s="7">
        <v>43713.546527777798</v>
      </c>
      <c r="BG42" s="8" t="s">
        <v>93</v>
      </c>
      <c r="BI42">
        <v>6</v>
      </c>
      <c r="BJ42">
        <v>207343</v>
      </c>
      <c r="BL42" t="s">
        <v>386</v>
      </c>
      <c r="BX42">
        <v>179526</v>
      </c>
    </row>
    <row r="43" spans="1:76" x14ac:dyDescent="0.25">
      <c r="A43">
        <v>145416</v>
      </c>
      <c r="C43">
        <v>1</v>
      </c>
      <c r="D43">
        <v>1</v>
      </c>
      <c r="E43">
        <v>2</v>
      </c>
      <c r="F43" t="s">
        <v>73</v>
      </c>
      <c r="G43" t="s">
        <v>132</v>
      </c>
      <c r="H43" t="s">
        <v>405</v>
      </c>
      <c r="I43" t="s">
        <v>134</v>
      </c>
      <c r="K43">
        <v>1</v>
      </c>
      <c r="L43" t="s">
        <v>76</v>
      </c>
      <c r="M43">
        <v>102860</v>
      </c>
      <c r="N43" t="s">
        <v>77</v>
      </c>
      <c r="O43" t="s">
        <v>77</v>
      </c>
      <c r="U43" t="s">
        <v>397</v>
      </c>
      <c r="V43" s="2">
        <v>1</v>
      </c>
      <c r="W43" t="s">
        <v>378</v>
      </c>
      <c r="X43" t="s">
        <v>398</v>
      </c>
      <c r="Y43" t="s">
        <v>380</v>
      </c>
      <c r="Z43" s="4">
        <v>9</v>
      </c>
      <c r="AA43" s="5">
        <v>926</v>
      </c>
      <c r="AB43" s="5" t="s">
        <v>398</v>
      </c>
      <c r="AC43" t="s">
        <v>406</v>
      </c>
      <c r="AD43">
        <v>2019</v>
      </c>
      <c r="AE43">
        <v>7</v>
      </c>
      <c r="AF43">
        <v>9</v>
      </c>
      <c r="AG43" t="s">
        <v>400</v>
      </c>
      <c r="AJ43" t="s">
        <v>77</v>
      </c>
      <c r="AK43" t="s">
        <v>84</v>
      </c>
      <c r="AL43">
        <v>110183</v>
      </c>
      <c r="AM43">
        <v>6474516</v>
      </c>
      <c r="AN43" s="5">
        <v>111000</v>
      </c>
      <c r="AO43" s="5">
        <v>6475000</v>
      </c>
      <c r="AP43">
        <v>25</v>
      </c>
      <c r="AR43">
        <v>1010</v>
      </c>
      <c r="AT43" s="7" t="s">
        <v>407</v>
      </c>
      <c r="AU43">
        <v>102860</v>
      </c>
      <c r="AW43" s="6" t="s">
        <v>87</v>
      </c>
      <c r="AX43">
        <v>1</v>
      </c>
      <c r="AY43" t="s">
        <v>88</v>
      </c>
      <c r="AZ43" t="s">
        <v>402</v>
      </c>
      <c r="BA43" t="s">
        <v>408</v>
      </c>
      <c r="BB43">
        <v>1010</v>
      </c>
      <c r="BC43" t="s">
        <v>142</v>
      </c>
      <c r="BD43" t="s">
        <v>143</v>
      </c>
      <c r="BF43" s="7">
        <v>43667.764699074098</v>
      </c>
      <c r="BG43" s="8" t="s">
        <v>93</v>
      </c>
      <c r="BI43">
        <v>6</v>
      </c>
      <c r="BJ43">
        <v>209719</v>
      </c>
      <c r="BL43" t="s">
        <v>409</v>
      </c>
      <c r="BX43">
        <v>145416</v>
      </c>
    </row>
    <row r="44" spans="1:76" x14ac:dyDescent="0.25">
      <c r="A44">
        <v>137954</v>
      </c>
      <c r="C44">
        <v>1</v>
      </c>
      <c r="D44">
        <v>1</v>
      </c>
      <c r="E44">
        <v>1</v>
      </c>
      <c r="F44" t="s">
        <v>73</v>
      </c>
      <c r="G44" t="s">
        <v>132</v>
      </c>
      <c r="H44" t="s">
        <v>448</v>
      </c>
      <c r="I44" s="1" t="str">
        <f>HYPERLINK(AT44,"Foto")</f>
        <v>Foto</v>
      </c>
      <c r="K44">
        <v>1</v>
      </c>
      <c r="L44" t="s">
        <v>76</v>
      </c>
      <c r="M44">
        <v>102860</v>
      </c>
      <c r="N44" t="s">
        <v>77</v>
      </c>
      <c r="O44" t="s">
        <v>77</v>
      </c>
      <c r="U44" t="s">
        <v>449</v>
      </c>
      <c r="V44" s="2">
        <v>1</v>
      </c>
      <c r="W44" t="s">
        <v>378</v>
      </c>
      <c r="X44" t="s">
        <v>421</v>
      </c>
      <c r="Y44" t="s">
        <v>422</v>
      </c>
      <c r="Z44" s="4">
        <v>10</v>
      </c>
      <c r="AA44" s="5">
        <v>1001</v>
      </c>
      <c r="AB44" s="5" t="s">
        <v>421</v>
      </c>
      <c r="AC44" t="s">
        <v>450</v>
      </c>
      <c r="AD44">
        <v>2019</v>
      </c>
      <c r="AE44">
        <v>7</v>
      </c>
      <c r="AF44">
        <v>6</v>
      </c>
      <c r="AG44" t="s">
        <v>451</v>
      </c>
      <c r="AJ44" t="s">
        <v>77</v>
      </c>
      <c r="AK44" t="s">
        <v>84</v>
      </c>
      <c r="AL44">
        <v>94509</v>
      </c>
      <c r="AM44">
        <v>6467883</v>
      </c>
      <c r="AN44" s="5">
        <v>95000</v>
      </c>
      <c r="AO44" s="5">
        <v>6467000</v>
      </c>
      <c r="AP44">
        <v>100</v>
      </c>
      <c r="AR44">
        <v>1010</v>
      </c>
      <c r="AS44" t="s">
        <v>433</v>
      </c>
      <c r="AT44" s="7" t="s">
        <v>452</v>
      </c>
      <c r="AU44">
        <v>102860</v>
      </c>
      <c r="AW44" s="6" t="s">
        <v>87</v>
      </c>
      <c r="AX44">
        <v>1</v>
      </c>
      <c r="AY44" t="s">
        <v>88</v>
      </c>
      <c r="AZ44" t="s">
        <v>453</v>
      </c>
      <c r="BA44" t="s">
        <v>454</v>
      </c>
      <c r="BB44">
        <v>1010</v>
      </c>
      <c r="BC44" t="s">
        <v>142</v>
      </c>
      <c r="BD44" t="s">
        <v>143</v>
      </c>
      <c r="BE44">
        <v>1</v>
      </c>
      <c r="BF44" s="7">
        <v>43652.986469907402</v>
      </c>
      <c r="BG44" s="8" t="s">
        <v>93</v>
      </c>
      <c r="BI44">
        <v>6</v>
      </c>
      <c r="BJ44">
        <v>206772</v>
      </c>
      <c r="BL44" t="s">
        <v>455</v>
      </c>
      <c r="BX44">
        <v>137954</v>
      </c>
    </row>
    <row r="45" spans="1:76" x14ac:dyDescent="0.25">
      <c r="A45">
        <v>139038</v>
      </c>
      <c r="C45">
        <v>1</v>
      </c>
      <c r="D45">
        <v>1</v>
      </c>
      <c r="E45">
        <v>1</v>
      </c>
      <c r="F45" t="s">
        <v>73</v>
      </c>
      <c r="G45" t="s">
        <v>132</v>
      </c>
      <c r="H45" t="s">
        <v>456</v>
      </c>
      <c r="I45" s="1" t="str">
        <f>HYPERLINK(AT45,"Foto")</f>
        <v>Foto</v>
      </c>
      <c r="K45">
        <v>1</v>
      </c>
      <c r="L45" t="s">
        <v>76</v>
      </c>
      <c r="M45">
        <v>102860</v>
      </c>
      <c r="N45" t="s">
        <v>77</v>
      </c>
      <c r="O45" t="s">
        <v>77</v>
      </c>
      <c r="U45" t="s">
        <v>457</v>
      </c>
      <c r="V45" s="2">
        <v>1</v>
      </c>
      <c r="W45" t="s">
        <v>378</v>
      </c>
      <c r="X45" t="s">
        <v>421</v>
      </c>
      <c r="Y45" t="s">
        <v>422</v>
      </c>
      <c r="Z45" s="4">
        <v>10</v>
      </c>
      <c r="AA45" s="5">
        <v>1001</v>
      </c>
      <c r="AB45" s="5" t="s">
        <v>421</v>
      </c>
      <c r="AC45" t="s">
        <v>458</v>
      </c>
      <c r="AD45">
        <v>2019</v>
      </c>
      <c r="AE45">
        <v>8</v>
      </c>
      <c r="AF45">
        <v>9</v>
      </c>
      <c r="AG45" t="s">
        <v>424</v>
      </c>
      <c r="AJ45" t="s">
        <v>77</v>
      </c>
      <c r="AK45" t="s">
        <v>84</v>
      </c>
      <c r="AL45">
        <v>95318</v>
      </c>
      <c r="AM45">
        <v>6469688</v>
      </c>
      <c r="AN45" s="5">
        <v>95000</v>
      </c>
      <c r="AO45" s="5">
        <v>6469000</v>
      </c>
      <c r="AP45">
        <v>10</v>
      </c>
      <c r="AR45">
        <v>1010</v>
      </c>
      <c r="AS45" t="s">
        <v>433</v>
      </c>
      <c r="AT45" s="7" t="s">
        <v>459</v>
      </c>
      <c r="AU45">
        <v>102860</v>
      </c>
      <c r="AW45" s="6" t="s">
        <v>87</v>
      </c>
      <c r="AX45">
        <v>1</v>
      </c>
      <c r="AY45" t="s">
        <v>88</v>
      </c>
      <c r="AZ45" t="s">
        <v>460</v>
      </c>
      <c r="BA45" t="s">
        <v>461</v>
      </c>
      <c r="BB45">
        <v>1010</v>
      </c>
      <c r="BC45" t="s">
        <v>142</v>
      </c>
      <c r="BD45" t="s">
        <v>143</v>
      </c>
      <c r="BE45">
        <v>1</v>
      </c>
      <c r="BF45" s="7">
        <v>43686.943749999999</v>
      </c>
      <c r="BG45" s="8" t="s">
        <v>93</v>
      </c>
      <c r="BI45">
        <v>6</v>
      </c>
      <c r="BJ45">
        <v>213788</v>
      </c>
      <c r="BL45" t="s">
        <v>462</v>
      </c>
      <c r="BX45">
        <v>139038</v>
      </c>
    </row>
    <row r="46" spans="1:76" x14ac:dyDescent="0.25">
      <c r="A46">
        <v>80077</v>
      </c>
      <c r="C46">
        <v>1</v>
      </c>
      <c r="F46" t="s">
        <v>73</v>
      </c>
      <c r="G46" t="s">
        <v>74</v>
      </c>
      <c r="H46" t="s">
        <v>493</v>
      </c>
      <c r="I46" s="10" t="s">
        <v>134</v>
      </c>
      <c r="K46">
        <v>1</v>
      </c>
      <c r="L46" t="s">
        <v>76</v>
      </c>
      <c r="M46">
        <v>102860</v>
      </c>
      <c r="N46" t="s">
        <v>77</v>
      </c>
      <c r="O46" t="s">
        <v>77</v>
      </c>
      <c r="U46" t="s">
        <v>474</v>
      </c>
      <c r="V46" s="2">
        <v>1</v>
      </c>
      <c r="W46" t="s">
        <v>378</v>
      </c>
      <c r="X46" t="s">
        <v>465</v>
      </c>
      <c r="Y46" t="s">
        <v>422</v>
      </c>
      <c r="Z46" s="4">
        <v>10</v>
      </c>
      <c r="AA46" s="5">
        <v>1003</v>
      </c>
      <c r="AB46" s="5" t="s">
        <v>465</v>
      </c>
      <c r="AC46" t="s">
        <v>481</v>
      </c>
      <c r="AD46">
        <v>2019</v>
      </c>
      <c r="AE46">
        <v>1</v>
      </c>
      <c r="AF46">
        <v>1</v>
      </c>
      <c r="AG46" s="2" t="s">
        <v>482</v>
      </c>
      <c r="AJ46" t="s">
        <v>77</v>
      </c>
      <c r="AK46" t="s">
        <v>84</v>
      </c>
      <c r="AL46">
        <v>16652</v>
      </c>
      <c r="AM46">
        <v>6467714</v>
      </c>
      <c r="AN46" s="5">
        <v>17000</v>
      </c>
      <c r="AO46" s="5">
        <v>6467000</v>
      </c>
      <c r="AP46">
        <v>100</v>
      </c>
      <c r="AR46">
        <v>266</v>
      </c>
      <c r="AT46" s="7"/>
      <c r="AU46">
        <v>102860</v>
      </c>
      <c r="AW46" s="6" t="s">
        <v>87</v>
      </c>
      <c r="AX46">
        <v>1</v>
      </c>
      <c r="AY46" t="s">
        <v>88</v>
      </c>
      <c r="AZ46" t="s">
        <v>483</v>
      </c>
      <c r="BA46" t="s">
        <v>493</v>
      </c>
      <c r="BB46">
        <v>266</v>
      </c>
      <c r="BC46" t="s">
        <v>91</v>
      </c>
      <c r="BD46" t="s">
        <v>484</v>
      </c>
      <c r="BE46" s="2"/>
      <c r="BF46" s="7">
        <v>43978</v>
      </c>
      <c r="BG46" s="8" t="s">
        <v>93</v>
      </c>
      <c r="BI46">
        <v>5</v>
      </c>
      <c r="BJ46">
        <v>331744</v>
      </c>
      <c r="BL46" t="s">
        <v>494</v>
      </c>
      <c r="BX46">
        <v>80077</v>
      </c>
    </row>
    <row r="47" spans="1:76" x14ac:dyDescent="0.25">
      <c r="A47">
        <v>121154</v>
      </c>
      <c r="C47">
        <v>1</v>
      </c>
      <c r="D47">
        <v>1</v>
      </c>
      <c r="E47">
        <v>1</v>
      </c>
      <c r="F47" t="s">
        <v>73</v>
      </c>
      <c r="G47" t="s">
        <v>132</v>
      </c>
      <c r="H47" t="s">
        <v>495</v>
      </c>
      <c r="I47" s="1" t="str">
        <f>HYPERLINK(AT47,"Foto")</f>
        <v>Foto</v>
      </c>
      <c r="K47">
        <v>1</v>
      </c>
      <c r="L47" t="s">
        <v>76</v>
      </c>
      <c r="M47">
        <v>102860</v>
      </c>
      <c r="N47" t="s">
        <v>77</v>
      </c>
      <c r="O47" t="s">
        <v>77</v>
      </c>
      <c r="U47" t="s">
        <v>496</v>
      </c>
      <c r="V47" s="2">
        <v>1</v>
      </c>
      <c r="W47" t="s">
        <v>378</v>
      </c>
      <c r="X47" t="s">
        <v>421</v>
      </c>
      <c r="Y47" t="s">
        <v>422</v>
      </c>
      <c r="Z47" s="4">
        <v>10</v>
      </c>
      <c r="AA47" s="5">
        <v>1017</v>
      </c>
      <c r="AB47" t="s">
        <v>497</v>
      </c>
      <c r="AC47" t="s">
        <v>498</v>
      </c>
      <c r="AD47">
        <v>2019</v>
      </c>
      <c r="AE47">
        <v>7</v>
      </c>
      <c r="AF47">
        <v>14</v>
      </c>
      <c r="AG47" t="s">
        <v>424</v>
      </c>
      <c r="AJ47" t="s">
        <v>77</v>
      </c>
      <c r="AK47" t="s">
        <v>84</v>
      </c>
      <c r="AL47">
        <v>80964</v>
      </c>
      <c r="AM47">
        <v>6466773</v>
      </c>
      <c r="AN47" s="5">
        <v>81000</v>
      </c>
      <c r="AO47" s="5">
        <v>6467000</v>
      </c>
      <c r="AP47">
        <v>25</v>
      </c>
      <c r="AR47">
        <v>1010</v>
      </c>
      <c r="AS47" t="s">
        <v>433</v>
      </c>
      <c r="AT47" s="7" t="s">
        <v>499</v>
      </c>
      <c r="AU47">
        <v>102860</v>
      </c>
      <c r="AW47" s="6" t="s">
        <v>87</v>
      </c>
      <c r="AX47">
        <v>1</v>
      </c>
      <c r="AY47" t="s">
        <v>88</v>
      </c>
      <c r="AZ47" t="s">
        <v>500</v>
      </c>
      <c r="BA47" t="s">
        <v>501</v>
      </c>
      <c r="BB47">
        <v>1010</v>
      </c>
      <c r="BC47" t="s">
        <v>142</v>
      </c>
      <c r="BD47" t="s">
        <v>143</v>
      </c>
      <c r="BE47">
        <v>1</v>
      </c>
      <c r="BF47" s="7">
        <v>43660.817430555602</v>
      </c>
      <c r="BG47" s="8" t="s">
        <v>93</v>
      </c>
      <c r="BI47">
        <v>6</v>
      </c>
      <c r="BJ47">
        <v>208122</v>
      </c>
      <c r="BL47" t="s">
        <v>502</v>
      </c>
      <c r="BX47">
        <v>121154</v>
      </c>
    </row>
    <row r="48" spans="1:76" x14ac:dyDescent="0.25">
      <c r="A48">
        <v>200833</v>
      </c>
      <c r="C48">
        <v>1</v>
      </c>
      <c r="F48" t="s">
        <v>73</v>
      </c>
      <c r="G48" t="s">
        <v>132</v>
      </c>
      <c r="H48" t="s">
        <v>370</v>
      </c>
      <c r="I48" t="s">
        <v>134</v>
      </c>
      <c r="K48">
        <v>1</v>
      </c>
      <c r="L48" t="s">
        <v>76</v>
      </c>
      <c r="M48">
        <v>102860</v>
      </c>
      <c r="N48" t="s">
        <v>77</v>
      </c>
      <c r="O48" t="s">
        <v>77</v>
      </c>
      <c r="U48" t="s">
        <v>353</v>
      </c>
      <c r="V48" s="2">
        <v>1</v>
      </c>
      <c r="W48" t="s">
        <v>205</v>
      </c>
      <c r="X48" t="s">
        <v>354</v>
      </c>
      <c r="Y48" s="3" t="s">
        <v>355</v>
      </c>
      <c r="Z48" s="4">
        <v>8</v>
      </c>
      <c r="AA48" s="5">
        <v>814</v>
      </c>
      <c r="AB48" s="5" t="s">
        <v>354</v>
      </c>
      <c r="AC48" t="s">
        <v>371</v>
      </c>
      <c r="AD48">
        <v>2020</v>
      </c>
      <c r="AE48">
        <v>6</v>
      </c>
      <c r="AF48">
        <v>29</v>
      </c>
      <c r="AG48" t="s">
        <v>357</v>
      </c>
      <c r="AJ48" t="s">
        <v>77</v>
      </c>
      <c r="AK48" t="s">
        <v>84</v>
      </c>
      <c r="AL48">
        <v>198009</v>
      </c>
      <c r="AM48">
        <v>6552319</v>
      </c>
      <c r="AN48" s="5">
        <v>199000</v>
      </c>
      <c r="AO48" s="5">
        <v>6553000</v>
      </c>
      <c r="AP48">
        <v>50</v>
      </c>
      <c r="AR48">
        <v>1010</v>
      </c>
      <c r="AT48" s="7" t="s">
        <v>372</v>
      </c>
      <c r="AU48">
        <v>102860</v>
      </c>
      <c r="AW48" s="6" t="s">
        <v>87</v>
      </c>
      <c r="AX48">
        <v>1</v>
      </c>
      <c r="AY48" t="s">
        <v>88</v>
      </c>
      <c r="AZ48" t="s">
        <v>373</v>
      </c>
      <c r="BA48" t="s">
        <v>374</v>
      </c>
      <c r="BB48">
        <v>1010</v>
      </c>
      <c r="BC48" t="s">
        <v>142</v>
      </c>
      <c r="BD48" t="s">
        <v>143</v>
      </c>
      <c r="BF48" s="7">
        <v>44014.482905092598</v>
      </c>
      <c r="BG48" s="8" t="s">
        <v>93</v>
      </c>
      <c r="BI48">
        <v>6</v>
      </c>
      <c r="BJ48">
        <v>240787</v>
      </c>
      <c r="BL48" t="s">
        <v>375</v>
      </c>
      <c r="BX48">
        <v>200833</v>
      </c>
    </row>
    <row r="49" spans="1:76" x14ac:dyDescent="0.25">
      <c r="A49">
        <v>143319</v>
      </c>
      <c r="C49">
        <v>1</v>
      </c>
      <c r="D49">
        <v>1</v>
      </c>
      <c r="E49">
        <v>1</v>
      </c>
      <c r="F49" t="s">
        <v>73</v>
      </c>
      <c r="G49" t="s">
        <v>132</v>
      </c>
      <c r="H49" t="s">
        <v>410</v>
      </c>
      <c r="I49" s="1" t="str">
        <f>HYPERLINK(AT49,"Foto")</f>
        <v>Foto</v>
      </c>
      <c r="K49">
        <v>1</v>
      </c>
      <c r="L49" t="s">
        <v>76</v>
      </c>
      <c r="M49">
        <v>102860</v>
      </c>
      <c r="N49" t="s">
        <v>77</v>
      </c>
      <c r="O49" t="s">
        <v>77</v>
      </c>
      <c r="U49" t="s">
        <v>411</v>
      </c>
      <c r="V49" s="2">
        <v>1</v>
      </c>
      <c r="W49" t="s">
        <v>378</v>
      </c>
      <c r="X49" t="s">
        <v>412</v>
      </c>
      <c r="Y49" t="s">
        <v>380</v>
      </c>
      <c r="Z49" s="4">
        <v>9</v>
      </c>
      <c r="AA49" s="5">
        <v>928</v>
      </c>
      <c r="AB49" s="5" t="s">
        <v>412</v>
      </c>
      <c r="AC49" t="s">
        <v>413</v>
      </c>
      <c r="AD49">
        <v>2020</v>
      </c>
      <c r="AE49">
        <v>9</v>
      </c>
      <c r="AF49">
        <v>21</v>
      </c>
      <c r="AG49" t="s">
        <v>414</v>
      </c>
      <c r="AJ49" t="s">
        <v>77</v>
      </c>
      <c r="AK49" t="s">
        <v>84</v>
      </c>
      <c r="AL49">
        <v>104543</v>
      </c>
      <c r="AM49">
        <v>6485733</v>
      </c>
      <c r="AN49" s="5">
        <v>105000</v>
      </c>
      <c r="AO49" s="5">
        <v>6485000</v>
      </c>
      <c r="AP49">
        <v>100</v>
      </c>
      <c r="AR49">
        <v>1010</v>
      </c>
      <c r="AT49" s="7" t="s">
        <v>415</v>
      </c>
      <c r="AU49">
        <v>102860</v>
      </c>
      <c r="AW49" s="6" t="s">
        <v>87</v>
      </c>
      <c r="AX49">
        <v>1</v>
      </c>
      <c r="AY49" t="s">
        <v>88</v>
      </c>
      <c r="AZ49" t="s">
        <v>416</v>
      </c>
      <c r="BA49" t="s">
        <v>417</v>
      </c>
      <c r="BB49">
        <v>1010</v>
      </c>
      <c r="BC49" t="s">
        <v>142</v>
      </c>
      <c r="BD49" t="s">
        <v>143</v>
      </c>
      <c r="BE49">
        <v>1</v>
      </c>
      <c r="BF49" s="7">
        <v>44101.815972222197</v>
      </c>
      <c r="BG49" s="8" t="s">
        <v>93</v>
      </c>
      <c r="BI49">
        <v>6</v>
      </c>
      <c r="BJ49">
        <v>251571</v>
      </c>
      <c r="BL49" t="s">
        <v>418</v>
      </c>
      <c r="BX49">
        <v>143319</v>
      </c>
    </row>
    <row r="50" spans="1:76" x14ac:dyDescent="0.25">
      <c r="A50">
        <v>122574</v>
      </c>
      <c r="C50">
        <v>1</v>
      </c>
      <c r="D50">
        <v>1</v>
      </c>
      <c r="E50">
        <v>1</v>
      </c>
      <c r="F50" t="s">
        <v>73</v>
      </c>
      <c r="G50" t="s">
        <v>132</v>
      </c>
      <c r="H50" t="s">
        <v>419</v>
      </c>
      <c r="I50" s="1" t="str">
        <f>HYPERLINK(AT50,"Foto")</f>
        <v>Foto</v>
      </c>
      <c r="K50">
        <v>1</v>
      </c>
      <c r="L50" t="s">
        <v>76</v>
      </c>
      <c r="M50">
        <v>102860</v>
      </c>
      <c r="N50" t="s">
        <v>77</v>
      </c>
      <c r="O50" t="s">
        <v>77</v>
      </c>
      <c r="U50" t="s">
        <v>420</v>
      </c>
      <c r="V50" s="2">
        <v>1</v>
      </c>
      <c r="W50" t="s">
        <v>378</v>
      </c>
      <c r="X50" t="s">
        <v>421</v>
      </c>
      <c r="Y50" t="s">
        <v>422</v>
      </c>
      <c r="Z50" s="4">
        <v>10</v>
      </c>
      <c r="AA50" s="5">
        <v>1001</v>
      </c>
      <c r="AB50" s="5" t="s">
        <v>421</v>
      </c>
      <c r="AC50" t="s">
        <v>423</v>
      </c>
      <c r="AD50">
        <v>2020</v>
      </c>
      <c r="AE50">
        <v>9</v>
      </c>
      <c r="AF50">
        <v>6</v>
      </c>
      <c r="AG50" t="s">
        <v>424</v>
      </c>
      <c r="AJ50" t="s">
        <v>77</v>
      </c>
      <c r="AK50" t="s">
        <v>84</v>
      </c>
      <c r="AL50">
        <v>83335</v>
      </c>
      <c r="AM50">
        <v>6462119</v>
      </c>
      <c r="AN50" s="5">
        <v>83000</v>
      </c>
      <c r="AO50" s="5">
        <v>6463000</v>
      </c>
      <c r="AP50">
        <v>10</v>
      </c>
      <c r="AR50">
        <v>1010</v>
      </c>
      <c r="AS50" t="s">
        <v>425</v>
      </c>
      <c r="AT50" s="7" t="s">
        <v>426</v>
      </c>
      <c r="AU50">
        <v>102860</v>
      </c>
      <c r="AW50" s="6" t="s">
        <v>87</v>
      </c>
      <c r="AX50">
        <v>1</v>
      </c>
      <c r="AY50" t="s">
        <v>88</v>
      </c>
      <c r="AZ50" t="s">
        <v>427</v>
      </c>
      <c r="BA50" t="s">
        <v>428</v>
      </c>
      <c r="BB50">
        <v>1010</v>
      </c>
      <c r="BC50" t="s">
        <v>142</v>
      </c>
      <c r="BD50" t="s">
        <v>143</v>
      </c>
      <c r="BE50">
        <v>1</v>
      </c>
      <c r="BF50" s="7">
        <v>44080.9624189815</v>
      </c>
      <c r="BG50" s="8" t="s">
        <v>93</v>
      </c>
      <c r="BI50">
        <v>6</v>
      </c>
      <c r="BJ50">
        <v>249553</v>
      </c>
      <c r="BL50" t="s">
        <v>429</v>
      </c>
      <c r="BX50">
        <v>122574</v>
      </c>
    </row>
    <row r="51" spans="1:76" x14ac:dyDescent="0.25">
      <c r="A51">
        <v>122784</v>
      </c>
      <c r="C51">
        <v>1</v>
      </c>
      <c r="D51">
        <v>1</v>
      </c>
      <c r="E51">
        <v>2</v>
      </c>
      <c r="F51" t="s">
        <v>73</v>
      </c>
      <c r="G51" t="s">
        <v>132</v>
      </c>
      <c r="H51" t="s">
        <v>430</v>
      </c>
      <c r="I51" s="1" t="str">
        <f>HYPERLINK(AT51,"Foto")</f>
        <v>Foto</v>
      </c>
      <c r="K51">
        <v>1</v>
      </c>
      <c r="L51" t="s">
        <v>76</v>
      </c>
      <c r="M51">
        <v>102860</v>
      </c>
      <c r="N51" t="s">
        <v>77</v>
      </c>
      <c r="O51" t="s">
        <v>77</v>
      </c>
      <c r="U51" t="s">
        <v>420</v>
      </c>
      <c r="V51" s="2">
        <v>1</v>
      </c>
      <c r="W51" t="s">
        <v>378</v>
      </c>
      <c r="X51" t="s">
        <v>421</v>
      </c>
      <c r="Y51" t="s">
        <v>422</v>
      </c>
      <c r="Z51" s="4">
        <v>10</v>
      </c>
      <c r="AA51" s="5">
        <v>1001</v>
      </c>
      <c r="AB51" s="5" t="s">
        <v>421</v>
      </c>
      <c r="AC51" t="s">
        <v>431</v>
      </c>
      <c r="AD51">
        <v>2020</v>
      </c>
      <c r="AE51">
        <v>11</v>
      </c>
      <c r="AF51">
        <v>15</v>
      </c>
      <c r="AG51" t="s">
        <v>432</v>
      </c>
      <c r="AJ51" t="s">
        <v>77</v>
      </c>
      <c r="AK51" t="s">
        <v>84</v>
      </c>
      <c r="AL51">
        <v>83555</v>
      </c>
      <c r="AM51">
        <v>6462164</v>
      </c>
      <c r="AN51" s="5">
        <v>83000</v>
      </c>
      <c r="AO51" s="5">
        <v>6463000</v>
      </c>
      <c r="AP51">
        <v>400</v>
      </c>
      <c r="AR51">
        <v>1010</v>
      </c>
      <c r="AS51" t="s">
        <v>433</v>
      </c>
      <c r="AT51" s="7" t="s">
        <v>434</v>
      </c>
      <c r="AU51">
        <v>102860</v>
      </c>
      <c r="AW51" s="6" t="s">
        <v>87</v>
      </c>
      <c r="AX51">
        <v>1</v>
      </c>
      <c r="AY51" t="s">
        <v>88</v>
      </c>
      <c r="AZ51" t="s">
        <v>435</v>
      </c>
      <c r="BA51" t="s">
        <v>436</v>
      </c>
      <c r="BB51">
        <v>1010</v>
      </c>
      <c r="BC51" t="s">
        <v>142</v>
      </c>
      <c r="BD51" t="s">
        <v>143</v>
      </c>
      <c r="BE51">
        <v>1</v>
      </c>
      <c r="BF51" s="7">
        <v>44172.7963310185</v>
      </c>
      <c r="BG51" s="8" t="s">
        <v>93</v>
      </c>
      <c r="BI51">
        <v>6</v>
      </c>
      <c r="BJ51">
        <v>262879</v>
      </c>
      <c r="BL51" t="s">
        <v>437</v>
      </c>
      <c r="BX51">
        <v>122784</v>
      </c>
    </row>
    <row r="52" spans="1:76" x14ac:dyDescent="0.25">
      <c r="A52">
        <v>2581</v>
      </c>
      <c r="C52">
        <v>1</v>
      </c>
      <c r="D52">
        <v>1</v>
      </c>
      <c r="E52">
        <v>1</v>
      </c>
      <c r="F52" t="s">
        <v>73</v>
      </c>
      <c r="G52" t="s">
        <v>132</v>
      </c>
      <c r="H52" t="s">
        <v>524</v>
      </c>
      <c r="I52" s="1" t="str">
        <f>HYPERLINK(AT52,"Foto")</f>
        <v>Foto</v>
      </c>
      <c r="K52">
        <v>1</v>
      </c>
      <c r="L52" t="s">
        <v>76</v>
      </c>
      <c r="M52">
        <v>102860</v>
      </c>
      <c r="N52" t="s">
        <v>77</v>
      </c>
      <c r="O52" t="s">
        <v>77</v>
      </c>
      <c r="U52" t="s">
        <v>525</v>
      </c>
      <c r="V52" s="2">
        <v>1</v>
      </c>
      <c r="W52" t="s">
        <v>505</v>
      </c>
      <c r="X52" t="s">
        <v>526</v>
      </c>
      <c r="Y52" t="s">
        <v>507</v>
      </c>
      <c r="Z52" s="4">
        <v>11</v>
      </c>
      <c r="AA52" s="5">
        <v>1149</v>
      </c>
      <c r="AB52" t="s">
        <v>526</v>
      </c>
      <c r="AC52" t="s">
        <v>527</v>
      </c>
      <c r="AD52">
        <v>2020</v>
      </c>
      <c r="AE52">
        <v>8</v>
      </c>
      <c r="AF52">
        <v>20</v>
      </c>
      <c r="AG52" t="s">
        <v>528</v>
      </c>
      <c r="AJ52" t="s">
        <v>77</v>
      </c>
      <c r="AK52" t="s">
        <v>84</v>
      </c>
      <c r="AL52">
        <v>-56330</v>
      </c>
      <c r="AM52">
        <v>6611925</v>
      </c>
      <c r="AN52" s="5">
        <v>-57000</v>
      </c>
      <c r="AO52" s="5">
        <v>6611000</v>
      </c>
      <c r="AP52">
        <v>75</v>
      </c>
      <c r="AR52">
        <v>1010</v>
      </c>
      <c r="AT52" s="7" t="s">
        <v>529</v>
      </c>
      <c r="AU52">
        <v>102860</v>
      </c>
      <c r="AW52" s="6" t="s">
        <v>87</v>
      </c>
      <c r="AX52">
        <v>1</v>
      </c>
      <c r="AY52" t="s">
        <v>88</v>
      </c>
      <c r="AZ52" t="s">
        <v>530</v>
      </c>
      <c r="BA52" t="s">
        <v>531</v>
      </c>
      <c r="BB52">
        <v>1010</v>
      </c>
      <c r="BC52" t="s">
        <v>142</v>
      </c>
      <c r="BD52" t="s">
        <v>143</v>
      </c>
      <c r="BE52">
        <v>1</v>
      </c>
      <c r="BF52" s="7">
        <v>44064.807916666701</v>
      </c>
      <c r="BG52" s="8" t="s">
        <v>93</v>
      </c>
      <c r="BI52">
        <v>6</v>
      </c>
      <c r="BJ52">
        <v>246543</v>
      </c>
      <c r="BL52" t="s">
        <v>532</v>
      </c>
      <c r="BX52">
        <v>2581</v>
      </c>
    </row>
  </sheetData>
  <sortState xmlns:xlrd2="http://schemas.microsoft.com/office/spreadsheetml/2017/richdata2" ref="A2:BX52">
    <sortCondition ref="AD2:AD5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5B9D9-A44C-4599-8188-410B0A98066B}">
  <dimension ref="A1:I52"/>
  <sheetViews>
    <sheetView topLeftCell="A14" workbookViewId="0">
      <selection activeCell="G3" sqref="G3:G52"/>
    </sheetView>
  </sheetViews>
  <sheetFormatPr defaultRowHeight="15" x14ac:dyDescent="0.25"/>
  <cols>
    <col min="3" max="3" width="18.42578125" customWidth="1"/>
  </cols>
  <sheetData>
    <row r="1" spans="1:9" x14ac:dyDescent="0.25">
      <c r="A1" t="s">
        <v>6</v>
      </c>
      <c r="B1" t="s">
        <v>7</v>
      </c>
      <c r="C1" t="s">
        <v>533</v>
      </c>
      <c r="D1" t="s">
        <v>24</v>
      </c>
      <c r="E1" t="s">
        <v>26</v>
      </c>
      <c r="F1" t="s">
        <v>535</v>
      </c>
      <c r="G1" t="s">
        <v>534</v>
      </c>
      <c r="H1" t="s">
        <v>536</v>
      </c>
      <c r="I1" t="s">
        <v>537</v>
      </c>
    </row>
    <row r="2" spans="1:9" x14ac:dyDescent="0.25">
      <c r="A2" t="s">
        <v>74</v>
      </c>
      <c r="B2" t="s">
        <v>75</v>
      </c>
      <c r="C2" t="s">
        <v>77</v>
      </c>
      <c r="D2" s="3" t="s">
        <v>81</v>
      </c>
      <c r="E2" s="5">
        <v>104</v>
      </c>
      <c r="F2">
        <v>2004</v>
      </c>
      <c r="G2">
        <v>33</v>
      </c>
      <c r="H2">
        <v>256827</v>
      </c>
      <c r="I2">
        <v>6597093</v>
      </c>
    </row>
    <row r="3" spans="1:9" x14ac:dyDescent="0.25">
      <c r="A3" t="s">
        <v>74</v>
      </c>
      <c r="B3" t="s">
        <v>96</v>
      </c>
      <c r="C3" t="s">
        <v>77</v>
      </c>
      <c r="D3" s="3" t="s">
        <v>81</v>
      </c>
      <c r="E3" s="5">
        <v>104</v>
      </c>
      <c r="F3">
        <v>2004</v>
      </c>
      <c r="G3">
        <f>G2</f>
        <v>33</v>
      </c>
      <c r="H3">
        <v>256827</v>
      </c>
      <c r="I3">
        <v>6597093</v>
      </c>
    </row>
    <row r="4" spans="1:9" x14ac:dyDescent="0.25">
      <c r="A4" t="s">
        <v>74</v>
      </c>
      <c r="B4" t="s">
        <v>104</v>
      </c>
      <c r="C4" t="s">
        <v>77</v>
      </c>
      <c r="D4" s="3" t="s">
        <v>81</v>
      </c>
      <c r="E4" s="5">
        <v>105</v>
      </c>
      <c r="F4">
        <v>2019</v>
      </c>
      <c r="G4">
        <f t="shared" ref="G4:G52" si="0">G3</f>
        <v>33</v>
      </c>
      <c r="H4">
        <v>271649</v>
      </c>
      <c r="I4">
        <v>6582311</v>
      </c>
    </row>
    <row r="5" spans="1:9" x14ac:dyDescent="0.25">
      <c r="A5" t="s">
        <v>74</v>
      </c>
      <c r="B5" t="s">
        <v>115</v>
      </c>
      <c r="C5" t="s">
        <v>77</v>
      </c>
      <c r="D5" s="3" t="s">
        <v>81</v>
      </c>
      <c r="E5" s="5">
        <v>105</v>
      </c>
      <c r="F5">
        <v>2019</v>
      </c>
      <c r="G5">
        <f t="shared" si="0"/>
        <v>33</v>
      </c>
      <c r="H5">
        <v>275250</v>
      </c>
      <c r="I5">
        <v>6576436</v>
      </c>
    </row>
    <row r="6" spans="1:9" x14ac:dyDescent="0.25">
      <c r="A6" t="s">
        <v>74</v>
      </c>
      <c r="B6" t="s">
        <v>122</v>
      </c>
      <c r="C6" t="s">
        <v>77</v>
      </c>
      <c r="D6" s="3" t="s">
        <v>81</v>
      </c>
      <c r="E6" s="5">
        <v>105</v>
      </c>
      <c r="F6">
        <v>2007</v>
      </c>
      <c r="G6">
        <f t="shared" si="0"/>
        <v>33</v>
      </c>
      <c r="H6">
        <v>275134</v>
      </c>
      <c r="I6">
        <v>6580461</v>
      </c>
    </row>
    <row r="7" spans="1:9" x14ac:dyDescent="0.25">
      <c r="A7" t="s">
        <v>132</v>
      </c>
      <c r="B7" t="s">
        <v>133</v>
      </c>
      <c r="C7" t="s">
        <v>77</v>
      </c>
      <c r="D7" s="3" t="s">
        <v>81</v>
      </c>
      <c r="E7" s="5">
        <v>106</v>
      </c>
      <c r="F7">
        <v>2015</v>
      </c>
      <c r="G7">
        <f t="shared" si="0"/>
        <v>33</v>
      </c>
      <c r="H7">
        <v>269507</v>
      </c>
      <c r="I7">
        <v>6567059</v>
      </c>
    </row>
    <row r="8" spans="1:9" x14ac:dyDescent="0.25">
      <c r="A8" t="s">
        <v>74</v>
      </c>
      <c r="B8" t="s">
        <v>145</v>
      </c>
      <c r="C8" t="s">
        <v>77</v>
      </c>
      <c r="D8" s="3" t="s">
        <v>81</v>
      </c>
      <c r="E8" s="5">
        <v>128</v>
      </c>
      <c r="F8">
        <v>2015</v>
      </c>
      <c r="G8">
        <f t="shared" si="0"/>
        <v>33</v>
      </c>
      <c r="H8">
        <v>293320</v>
      </c>
      <c r="I8">
        <v>6598439</v>
      </c>
    </row>
    <row r="9" spans="1:9" x14ac:dyDescent="0.25">
      <c r="A9" t="s">
        <v>74</v>
      </c>
      <c r="B9" t="s">
        <v>154</v>
      </c>
      <c r="C9" t="s">
        <v>77</v>
      </c>
      <c r="D9" s="3" t="s">
        <v>158</v>
      </c>
      <c r="E9" s="5">
        <v>231</v>
      </c>
      <c r="F9">
        <v>2006</v>
      </c>
      <c r="G9">
        <f t="shared" si="0"/>
        <v>33</v>
      </c>
      <c r="H9">
        <v>280835</v>
      </c>
      <c r="I9">
        <v>6658674</v>
      </c>
    </row>
    <row r="10" spans="1:9" x14ac:dyDescent="0.25">
      <c r="A10" t="s">
        <v>74</v>
      </c>
      <c r="B10" t="s">
        <v>167</v>
      </c>
      <c r="C10" t="s">
        <v>77</v>
      </c>
      <c r="D10" s="3" t="s">
        <v>158</v>
      </c>
      <c r="E10" s="5">
        <v>233</v>
      </c>
      <c r="F10">
        <v>2012</v>
      </c>
      <c r="G10">
        <f t="shared" si="0"/>
        <v>33</v>
      </c>
      <c r="H10">
        <v>273109</v>
      </c>
      <c r="I10">
        <v>6659131</v>
      </c>
    </row>
    <row r="11" spans="1:9" x14ac:dyDescent="0.25">
      <c r="A11" t="s">
        <v>74</v>
      </c>
      <c r="B11" t="s">
        <v>175</v>
      </c>
      <c r="C11" t="s">
        <v>77</v>
      </c>
      <c r="D11" t="s">
        <v>178</v>
      </c>
      <c r="E11" s="5">
        <v>602</v>
      </c>
      <c r="F11">
        <v>2006</v>
      </c>
      <c r="G11">
        <f t="shared" si="0"/>
        <v>33</v>
      </c>
      <c r="H11">
        <v>228219</v>
      </c>
      <c r="I11">
        <v>6628982</v>
      </c>
    </row>
    <row r="12" spans="1:9" x14ac:dyDescent="0.25">
      <c r="A12" t="s">
        <v>74</v>
      </c>
      <c r="B12" t="s">
        <v>187</v>
      </c>
      <c r="C12" t="s">
        <v>77</v>
      </c>
      <c r="D12" t="s">
        <v>178</v>
      </c>
      <c r="E12" s="5">
        <v>602</v>
      </c>
      <c r="F12">
        <v>2011</v>
      </c>
      <c r="G12">
        <f t="shared" si="0"/>
        <v>33</v>
      </c>
      <c r="H12">
        <v>233924</v>
      </c>
      <c r="I12">
        <v>6625995</v>
      </c>
    </row>
    <row r="13" spans="1:9" x14ac:dyDescent="0.25">
      <c r="A13" t="s">
        <v>132</v>
      </c>
      <c r="B13" t="s">
        <v>194</v>
      </c>
      <c r="C13" t="s">
        <v>77</v>
      </c>
      <c r="D13" t="s">
        <v>178</v>
      </c>
      <c r="E13" s="5">
        <v>624</v>
      </c>
      <c r="F13">
        <v>2016</v>
      </c>
      <c r="G13">
        <f t="shared" si="0"/>
        <v>33</v>
      </c>
      <c r="H13">
        <v>211180</v>
      </c>
      <c r="I13">
        <v>6633523</v>
      </c>
    </row>
    <row r="14" spans="1:9" x14ac:dyDescent="0.25">
      <c r="A14" t="s">
        <v>74</v>
      </c>
      <c r="B14" t="s">
        <v>203</v>
      </c>
      <c r="C14" t="s">
        <v>77</v>
      </c>
      <c r="D14" s="3" t="s">
        <v>207</v>
      </c>
      <c r="E14" s="5">
        <v>701</v>
      </c>
      <c r="F14">
        <v>2004</v>
      </c>
      <c r="G14">
        <f t="shared" si="0"/>
        <v>33</v>
      </c>
      <c r="H14">
        <v>242758</v>
      </c>
      <c r="I14">
        <v>6596508</v>
      </c>
    </row>
    <row r="15" spans="1:9" x14ac:dyDescent="0.25">
      <c r="A15" t="s">
        <v>132</v>
      </c>
      <c r="B15" t="s">
        <v>216</v>
      </c>
      <c r="C15" t="s">
        <v>77</v>
      </c>
      <c r="D15" s="3" t="s">
        <v>207</v>
      </c>
      <c r="E15" s="5">
        <v>704</v>
      </c>
      <c r="F15">
        <v>2018</v>
      </c>
      <c r="G15">
        <f t="shared" si="0"/>
        <v>33</v>
      </c>
      <c r="H15">
        <v>243695</v>
      </c>
      <c r="I15">
        <v>6584088</v>
      </c>
    </row>
    <row r="16" spans="1:9" x14ac:dyDescent="0.25">
      <c r="A16" t="s">
        <v>74</v>
      </c>
      <c r="B16" t="s">
        <v>225</v>
      </c>
      <c r="C16" t="s">
        <v>77</v>
      </c>
      <c r="D16" s="3" t="s">
        <v>207</v>
      </c>
      <c r="E16" s="5">
        <v>706</v>
      </c>
      <c r="F16">
        <v>2006</v>
      </c>
      <c r="G16">
        <f t="shared" si="0"/>
        <v>33</v>
      </c>
      <c r="H16">
        <v>226180</v>
      </c>
      <c r="I16">
        <v>6563695</v>
      </c>
    </row>
    <row r="17" spans="1:9" x14ac:dyDescent="0.25">
      <c r="A17" t="s">
        <v>74</v>
      </c>
      <c r="B17" t="s">
        <v>235</v>
      </c>
      <c r="C17" t="s">
        <v>77</v>
      </c>
      <c r="D17" s="3" t="s">
        <v>207</v>
      </c>
      <c r="E17" s="5">
        <v>706</v>
      </c>
      <c r="F17">
        <v>2000</v>
      </c>
      <c r="G17">
        <f t="shared" si="0"/>
        <v>33</v>
      </c>
      <c r="H17">
        <v>227624</v>
      </c>
      <c r="I17">
        <v>6571346</v>
      </c>
    </row>
    <row r="18" spans="1:9" x14ac:dyDescent="0.25">
      <c r="A18" t="s">
        <v>74</v>
      </c>
      <c r="B18" t="s">
        <v>243</v>
      </c>
      <c r="C18" t="s">
        <v>77</v>
      </c>
      <c r="D18" s="3" t="s">
        <v>207</v>
      </c>
      <c r="E18" s="5">
        <v>706</v>
      </c>
      <c r="F18">
        <v>2010</v>
      </c>
      <c r="G18">
        <f t="shared" si="0"/>
        <v>33</v>
      </c>
      <c r="H18">
        <v>228810</v>
      </c>
      <c r="I18">
        <v>6561093</v>
      </c>
    </row>
    <row r="19" spans="1:9" x14ac:dyDescent="0.25">
      <c r="A19" t="s">
        <v>74</v>
      </c>
      <c r="B19" t="s">
        <v>251</v>
      </c>
      <c r="C19" t="s">
        <v>77</v>
      </c>
      <c r="D19" s="3" t="s">
        <v>207</v>
      </c>
      <c r="E19" s="5">
        <v>706</v>
      </c>
      <c r="F19">
        <v>2003</v>
      </c>
      <c r="G19">
        <f t="shared" si="0"/>
        <v>33</v>
      </c>
      <c r="H19">
        <v>229122</v>
      </c>
      <c r="I19">
        <v>6563473</v>
      </c>
    </row>
    <row r="20" spans="1:9" x14ac:dyDescent="0.25">
      <c r="A20" t="s">
        <v>74</v>
      </c>
      <c r="B20" t="s">
        <v>259</v>
      </c>
      <c r="C20" t="s">
        <v>77</v>
      </c>
      <c r="D20" s="3" t="s">
        <v>207</v>
      </c>
      <c r="E20" s="5">
        <v>706</v>
      </c>
      <c r="F20">
        <v>2012</v>
      </c>
      <c r="G20">
        <f t="shared" si="0"/>
        <v>33</v>
      </c>
      <c r="H20">
        <v>228348</v>
      </c>
      <c r="I20">
        <v>6564858</v>
      </c>
    </row>
    <row r="21" spans="1:9" x14ac:dyDescent="0.25">
      <c r="A21" t="s">
        <v>132</v>
      </c>
      <c r="B21" t="s">
        <v>267</v>
      </c>
      <c r="C21" t="s">
        <v>77</v>
      </c>
      <c r="D21" s="3" t="s">
        <v>207</v>
      </c>
      <c r="E21" s="5">
        <v>709</v>
      </c>
      <c r="F21">
        <v>2016</v>
      </c>
      <c r="G21">
        <f t="shared" si="0"/>
        <v>33</v>
      </c>
      <c r="H21">
        <v>204828</v>
      </c>
      <c r="I21">
        <v>6550818</v>
      </c>
    </row>
    <row r="22" spans="1:9" x14ac:dyDescent="0.25">
      <c r="A22" t="s">
        <v>74</v>
      </c>
      <c r="B22" t="s">
        <v>276</v>
      </c>
      <c r="C22" t="s">
        <v>77</v>
      </c>
      <c r="D22" s="3" t="s">
        <v>207</v>
      </c>
      <c r="E22" s="5">
        <v>709</v>
      </c>
      <c r="F22">
        <v>2003</v>
      </c>
      <c r="G22">
        <f t="shared" si="0"/>
        <v>33</v>
      </c>
      <c r="H22">
        <v>213932</v>
      </c>
      <c r="I22">
        <v>6556974</v>
      </c>
    </row>
    <row r="23" spans="1:9" x14ac:dyDescent="0.25">
      <c r="A23" t="s">
        <v>74</v>
      </c>
      <c r="B23" t="s">
        <v>286</v>
      </c>
      <c r="C23" t="s">
        <v>77</v>
      </c>
      <c r="D23" s="3" t="s">
        <v>207</v>
      </c>
      <c r="E23" s="5">
        <v>709</v>
      </c>
      <c r="F23">
        <v>2006</v>
      </c>
      <c r="G23">
        <f t="shared" si="0"/>
        <v>33</v>
      </c>
      <c r="H23">
        <v>214499</v>
      </c>
      <c r="I23">
        <v>6556706</v>
      </c>
    </row>
    <row r="24" spans="1:9" x14ac:dyDescent="0.25">
      <c r="A24" t="s">
        <v>74</v>
      </c>
      <c r="B24" t="s">
        <v>294</v>
      </c>
      <c r="C24" t="s">
        <v>77</v>
      </c>
      <c r="D24" s="3" t="s">
        <v>207</v>
      </c>
      <c r="E24" s="5">
        <v>709</v>
      </c>
      <c r="F24">
        <v>2004</v>
      </c>
      <c r="G24">
        <f t="shared" si="0"/>
        <v>33</v>
      </c>
      <c r="H24">
        <v>216397</v>
      </c>
      <c r="I24">
        <v>6555525</v>
      </c>
    </row>
    <row r="25" spans="1:9" x14ac:dyDescent="0.25">
      <c r="A25" t="s">
        <v>74</v>
      </c>
      <c r="B25" t="s">
        <v>303</v>
      </c>
      <c r="C25" t="s">
        <v>77</v>
      </c>
      <c r="D25" s="3" t="s">
        <v>207</v>
      </c>
      <c r="E25" s="5">
        <v>722</v>
      </c>
      <c r="F25">
        <v>2003</v>
      </c>
      <c r="G25">
        <f t="shared" si="0"/>
        <v>33</v>
      </c>
      <c r="H25">
        <v>237164</v>
      </c>
      <c r="I25">
        <v>6571289</v>
      </c>
    </row>
    <row r="26" spans="1:9" x14ac:dyDescent="0.25">
      <c r="A26" t="s">
        <v>132</v>
      </c>
      <c r="B26" t="s">
        <v>313</v>
      </c>
      <c r="C26" t="s">
        <v>77</v>
      </c>
      <c r="D26" s="3" t="s">
        <v>207</v>
      </c>
      <c r="E26" s="5">
        <v>723</v>
      </c>
      <c r="F26">
        <v>2018</v>
      </c>
      <c r="G26">
        <f t="shared" si="0"/>
        <v>33</v>
      </c>
      <c r="H26">
        <v>236574</v>
      </c>
      <c r="I26">
        <v>6557281</v>
      </c>
    </row>
    <row r="27" spans="1:9" x14ac:dyDescent="0.25">
      <c r="A27" t="s">
        <v>74</v>
      </c>
      <c r="B27" t="s">
        <v>322</v>
      </c>
      <c r="C27" t="s">
        <v>77</v>
      </c>
      <c r="D27" s="3" t="s">
        <v>207</v>
      </c>
      <c r="E27" s="5">
        <v>723</v>
      </c>
      <c r="F27">
        <v>2011</v>
      </c>
      <c r="G27">
        <f t="shared" si="0"/>
        <v>33</v>
      </c>
      <c r="H27">
        <v>236783</v>
      </c>
      <c r="I27">
        <v>6558714</v>
      </c>
    </row>
    <row r="28" spans="1:9" x14ac:dyDescent="0.25">
      <c r="A28" t="s">
        <v>74</v>
      </c>
      <c r="B28" t="s">
        <v>331</v>
      </c>
      <c r="C28" t="s">
        <v>77</v>
      </c>
      <c r="D28" s="3" t="s">
        <v>207</v>
      </c>
      <c r="E28" s="5">
        <v>723</v>
      </c>
      <c r="F28">
        <v>2015</v>
      </c>
      <c r="G28">
        <f t="shared" si="0"/>
        <v>33</v>
      </c>
      <c r="H28">
        <v>236881</v>
      </c>
      <c r="I28">
        <v>6558383</v>
      </c>
    </row>
    <row r="29" spans="1:9" x14ac:dyDescent="0.25">
      <c r="A29" t="s">
        <v>132</v>
      </c>
      <c r="B29" t="s">
        <v>337</v>
      </c>
      <c r="C29" t="s">
        <v>77</v>
      </c>
      <c r="D29" s="3" t="s">
        <v>207</v>
      </c>
      <c r="E29" s="5">
        <v>723</v>
      </c>
      <c r="F29">
        <v>2011</v>
      </c>
      <c r="G29">
        <f t="shared" si="0"/>
        <v>33</v>
      </c>
      <c r="H29">
        <v>239990</v>
      </c>
      <c r="I29">
        <v>6557456</v>
      </c>
    </row>
    <row r="30" spans="1:9" x14ac:dyDescent="0.25">
      <c r="A30" t="s">
        <v>74</v>
      </c>
      <c r="B30" t="s">
        <v>345</v>
      </c>
      <c r="C30" t="s">
        <v>77</v>
      </c>
      <c r="D30" s="3" t="s">
        <v>207</v>
      </c>
      <c r="E30" s="5">
        <v>723</v>
      </c>
      <c r="F30">
        <v>2014</v>
      </c>
      <c r="G30">
        <f t="shared" si="0"/>
        <v>33</v>
      </c>
      <c r="H30">
        <v>240008</v>
      </c>
      <c r="I30">
        <v>6557610</v>
      </c>
    </row>
    <row r="31" spans="1:9" x14ac:dyDescent="0.25">
      <c r="A31" t="s">
        <v>132</v>
      </c>
      <c r="B31" t="s">
        <v>352</v>
      </c>
      <c r="C31" t="s">
        <v>77</v>
      </c>
      <c r="D31" s="3" t="s">
        <v>355</v>
      </c>
      <c r="E31" s="5">
        <v>814</v>
      </c>
      <c r="F31">
        <v>2016</v>
      </c>
      <c r="G31">
        <f t="shared" si="0"/>
        <v>33</v>
      </c>
      <c r="H31">
        <v>198402</v>
      </c>
      <c r="I31">
        <v>6552087</v>
      </c>
    </row>
    <row r="32" spans="1:9" x14ac:dyDescent="0.25">
      <c r="A32" t="s">
        <v>132</v>
      </c>
      <c r="B32" t="s">
        <v>362</v>
      </c>
      <c r="C32" t="s">
        <v>77</v>
      </c>
      <c r="D32" s="3" t="s">
        <v>355</v>
      </c>
      <c r="E32" s="5">
        <v>814</v>
      </c>
      <c r="F32">
        <v>2019</v>
      </c>
      <c r="G32">
        <f t="shared" si="0"/>
        <v>33</v>
      </c>
      <c r="H32">
        <v>198299</v>
      </c>
      <c r="I32">
        <v>6552219</v>
      </c>
    </row>
    <row r="33" spans="1:9" x14ac:dyDescent="0.25">
      <c r="A33" t="s">
        <v>132</v>
      </c>
      <c r="B33" t="s">
        <v>370</v>
      </c>
      <c r="C33" t="s">
        <v>77</v>
      </c>
      <c r="D33" s="3" t="s">
        <v>355</v>
      </c>
      <c r="E33" s="5">
        <v>814</v>
      </c>
      <c r="F33">
        <v>2020</v>
      </c>
      <c r="G33">
        <f t="shared" si="0"/>
        <v>33</v>
      </c>
      <c r="H33">
        <v>198009</v>
      </c>
      <c r="I33">
        <v>6552319</v>
      </c>
    </row>
    <row r="34" spans="1:9" x14ac:dyDescent="0.25">
      <c r="A34" t="s">
        <v>132</v>
      </c>
      <c r="B34" t="s">
        <v>376</v>
      </c>
      <c r="C34" t="s">
        <v>77</v>
      </c>
      <c r="D34" t="s">
        <v>380</v>
      </c>
      <c r="E34" s="5">
        <v>901</v>
      </c>
      <c r="F34">
        <v>2019</v>
      </c>
      <c r="G34">
        <f t="shared" si="0"/>
        <v>33</v>
      </c>
      <c r="H34">
        <v>165802</v>
      </c>
      <c r="I34">
        <v>6523741</v>
      </c>
    </row>
    <row r="35" spans="1:9" x14ac:dyDescent="0.25">
      <c r="A35" t="s">
        <v>387</v>
      </c>
      <c r="B35" t="s">
        <v>388</v>
      </c>
      <c r="C35" t="s">
        <v>77</v>
      </c>
      <c r="D35" t="s">
        <v>380</v>
      </c>
      <c r="E35" s="5">
        <v>906</v>
      </c>
      <c r="F35">
        <v>2008</v>
      </c>
      <c r="G35">
        <f t="shared" si="0"/>
        <v>33</v>
      </c>
      <c r="H35">
        <v>140791</v>
      </c>
      <c r="I35">
        <v>6499175</v>
      </c>
    </row>
    <row r="36" spans="1:9" x14ac:dyDescent="0.25">
      <c r="A36" t="s">
        <v>132</v>
      </c>
      <c r="B36" t="s">
        <v>396</v>
      </c>
      <c r="C36" t="s">
        <v>77</v>
      </c>
      <c r="D36" t="s">
        <v>380</v>
      </c>
      <c r="E36" s="5">
        <v>926</v>
      </c>
      <c r="F36">
        <v>2018</v>
      </c>
      <c r="G36">
        <f t="shared" si="0"/>
        <v>33</v>
      </c>
      <c r="H36">
        <v>110183</v>
      </c>
      <c r="I36">
        <v>6474516</v>
      </c>
    </row>
    <row r="37" spans="1:9" x14ac:dyDescent="0.25">
      <c r="A37" t="s">
        <v>132</v>
      </c>
      <c r="B37" t="s">
        <v>405</v>
      </c>
      <c r="C37" t="s">
        <v>77</v>
      </c>
      <c r="D37" t="s">
        <v>380</v>
      </c>
      <c r="E37" s="5">
        <v>926</v>
      </c>
      <c r="F37">
        <v>2019</v>
      </c>
      <c r="G37">
        <f t="shared" si="0"/>
        <v>33</v>
      </c>
      <c r="H37">
        <v>110183</v>
      </c>
      <c r="I37">
        <v>6474516</v>
      </c>
    </row>
    <row r="38" spans="1:9" x14ac:dyDescent="0.25">
      <c r="A38" t="s">
        <v>132</v>
      </c>
      <c r="B38" t="s">
        <v>410</v>
      </c>
      <c r="C38" t="s">
        <v>77</v>
      </c>
      <c r="D38" t="s">
        <v>380</v>
      </c>
      <c r="E38" s="5">
        <v>928</v>
      </c>
      <c r="F38">
        <v>2020</v>
      </c>
      <c r="G38">
        <f t="shared" si="0"/>
        <v>33</v>
      </c>
      <c r="H38">
        <v>104543</v>
      </c>
      <c r="I38">
        <v>6485733</v>
      </c>
    </row>
    <row r="39" spans="1:9" x14ac:dyDescent="0.25">
      <c r="A39" t="s">
        <v>132</v>
      </c>
      <c r="B39" t="s">
        <v>419</v>
      </c>
      <c r="C39" t="s">
        <v>77</v>
      </c>
      <c r="D39" t="s">
        <v>422</v>
      </c>
      <c r="E39" s="5">
        <v>1001</v>
      </c>
      <c r="F39">
        <v>2020</v>
      </c>
      <c r="G39">
        <f t="shared" si="0"/>
        <v>33</v>
      </c>
      <c r="H39">
        <v>83335</v>
      </c>
      <c r="I39">
        <v>6462119</v>
      </c>
    </row>
    <row r="40" spans="1:9" x14ac:dyDescent="0.25">
      <c r="A40" t="s">
        <v>132</v>
      </c>
      <c r="B40" t="s">
        <v>430</v>
      </c>
      <c r="C40" t="s">
        <v>77</v>
      </c>
      <c r="D40" t="s">
        <v>422</v>
      </c>
      <c r="E40" s="5">
        <v>1001</v>
      </c>
      <c r="F40">
        <v>2020</v>
      </c>
      <c r="G40">
        <f t="shared" si="0"/>
        <v>33</v>
      </c>
      <c r="H40">
        <v>83555</v>
      </c>
      <c r="I40">
        <v>6462164</v>
      </c>
    </row>
    <row r="41" spans="1:9" x14ac:dyDescent="0.25">
      <c r="A41" t="s">
        <v>438</v>
      </c>
      <c r="B41" t="s">
        <v>439</v>
      </c>
      <c r="C41" t="s">
        <v>77</v>
      </c>
      <c r="D41" t="s">
        <v>422</v>
      </c>
      <c r="E41" s="5">
        <v>1001</v>
      </c>
      <c r="F41">
        <v>2018</v>
      </c>
      <c r="G41">
        <f t="shared" si="0"/>
        <v>33</v>
      </c>
      <c r="H41">
        <v>88626</v>
      </c>
      <c r="I41">
        <v>6467673</v>
      </c>
    </row>
    <row r="42" spans="1:9" x14ac:dyDescent="0.25">
      <c r="A42" t="s">
        <v>132</v>
      </c>
      <c r="B42" t="s">
        <v>448</v>
      </c>
      <c r="C42" t="s">
        <v>77</v>
      </c>
      <c r="D42" t="s">
        <v>422</v>
      </c>
      <c r="E42" s="5">
        <v>1001</v>
      </c>
      <c r="F42">
        <v>2019</v>
      </c>
      <c r="G42">
        <f t="shared" si="0"/>
        <v>33</v>
      </c>
      <c r="H42">
        <v>94509</v>
      </c>
      <c r="I42">
        <v>6467883</v>
      </c>
    </row>
    <row r="43" spans="1:9" x14ac:dyDescent="0.25">
      <c r="A43" t="s">
        <v>132</v>
      </c>
      <c r="B43" t="s">
        <v>456</v>
      </c>
      <c r="C43" t="s">
        <v>77</v>
      </c>
      <c r="D43" t="s">
        <v>422</v>
      </c>
      <c r="E43" s="5">
        <v>1001</v>
      </c>
      <c r="F43">
        <v>2019</v>
      </c>
      <c r="G43">
        <f t="shared" si="0"/>
        <v>33</v>
      </c>
      <c r="H43">
        <v>95318</v>
      </c>
      <c r="I43">
        <v>6469688</v>
      </c>
    </row>
    <row r="44" spans="1:9" x14ac:dyDescent="0.25">
      <c r="A44" t="s">
        <v>74</v>
      </c>
      <c r="B44" t="s">
        <v>463</v>
      </c>
      <c r="C44" t="s">
        <v>77</v>
      </c>
      <c r="D44" t="s">
        <v>422</v>
      </c>
      <c r="E44" s="5">
        <v>1003</v>
      </c>
      <c r="F44">
        <v>2009</v>
      </c>
      <c r="G44">
        <f t="shared" si="0"/>
        <v>33</v>
      </c>
      <c r="H44">
        <v>15582</v>
      </c>
      <c r="I44">
        <v>6466842</v>
      </c>
    </row>
    <row r="45" spans="1:9" x14ac:dyDescent="0.25">
      <c r="A45" t="s">
        <v>132</v>
      </c>
      <c r="B45" t="s">
        <v>473</v>
      </c>
      <c r="C45" t="s">
        <v>77</v>
      </c>
      <c r="D45" t="s">
        <v>422</v>
      </c>
      <c r="E45" s="5">
        <v>1003</v>
      </c>
      <c r="F45">
        <v>2016</v>
      </c>
      <c r="G45">
        <f t="shared" si="0"/>
        <v>33</v>
      </c>
      <c r="H45">
        <v>16951</v>
      </c>
      <c r="I45">
        <v>6467960</v>
      </c>
    </row>
    <row r="46" spans="1:9" x14ac:dyDescent="0.25">
      <c r="A46" t="s">
        <v>74</v>
      </c>
      <c r="B46" t="s">
        <v>480</v>
      </c>
      <c r="C46" t="s">
        <v>77</v>
      </c>
      <c r="D46" t="s">
        <v>422</v>
      </c>
      <c r="E46" s="5">
        <v>1003</v>
      </c>
      <c r="F46">
        <v>2018</v>
      </c>
      <c r="G46">
        <f t="shared" si="0"/>
        <v>33</v>
      </c>
      <c r="H46">
        <v>16652</v>
      </c>
      <c r="I46">
        <v>6467714</v>
      </c>
    </row>
    <row r="47" spans="1:9" x14ac:dyDescent="0.25">
      <c r="A47" t="s">
        <v>74</v>
      </c>
      <c r="B47" t="s">
        <v>486</v>
      </c>
      <c r="C47" t="s">
        <v>77</v>
      </c>
      <c r="D47" t="s">
        <v>422</v>
      </c>
      <c r="E47" s="5">
        <v>1003</v>
      </c>
      <c r="F47">
        <v>2018</v>
      </c>
      <c r="G47">
        <f t="shared" si="0"/>
        <v>33</v>
      </c>
      <c r="H47">
        <v>16902</v>
      </c>
      <c r="I47">
        <v>6467895</v>
      </c>
    </row>
    <row r="48" spans="1:9" x14ac:dyDescent="0.25">
      <c r="A48" t="s">
        <v>74</v>
      </c>
      <c r="B48" t="s">
        <v>493</v>
      </c>
      <c r="C48" t="s">
        <v>77</v>
      </c>
      <c r="D48" t="s">
        <v>422</v>
      </c>
      <c r="E48" s="5">
        <v>1003</v>
      </c>
      <c r="F48">
        <v>2019</v>
      </c>
      <c r="G48">
        <f t="shared" si="0"/>
        <v>33</v>
      </c>
      <c r="H48">
        <v>16652</v>
      </c>
      <c r="I48">
        <v>6467714</v>
      </c>
    </row>
    <row r="49" spans="1:9" x14ac:dyDescent="0.25">
      <c r="A49" t="s">
        <v>132</v>
      </c>
      <c r="B49" t="s">
        <v>495</v>
      </c>
      <c r="C49" t="s">
        <v>77</v>
      </c>
      <c r="D49" t="s">
        <v>422</v>
      </c>
      <c r="E49" s="5">
        <v>1017</v>
      </c>
      <c r="F49">
        <v>2019</v>
      </c>
      <c r="G49">
        <f t="shared" si="0"/>
        <v>33</v>
      </c>
      <c r="H49">
        <v>80964</v>
      </c>
      <c r="I49">
        <v>6466773</v>
      </c>
    </row>
    <row r="50" spans="1:9" x14ac:dyDescent="0.25">
      <c r="A50" t="s">
        <v>132</v>
      </c>
      <c r="B50" t="s">
        <v>503</v>
      </c>
      <c r="C50" t="s">
        <v>77</v>
      </c>
      <c r="D50" t="s">
        <v>507</v>
      </c>
      <c r="E50" s="5">
        <v>1103</v>
      </c>
      <c r="F50">
        <v>2015</v>
      </c>
      <c r="G50">
        <f t="shared" si="0"/>
        <v>33</v>
      </c>
      <c r="H50">
        <v>-37850</v>
      </c>
      <c r="I50">
        <v>6573010</v>
      </c>
    </row>
    <row r="51" spans="1:9" x14ac:dyDescent="0.25">
      <c r="A51" t="s">
        <v>132</v>
      </c>
      <c r="B51" t="s">
        <v>514</v>
      </c>
      <c r="C51" t="s">
        <v>77</v>
      </c>
      <c r="D51" t="s">
        <v>507</v>
      </c>
      <c r="E51" s="5">
        <v>1124</v>
      </c>
      <c r="F51">
        <v>2017</v>
      </c>
      <c r="G51">
        <f t="shared" si="0"/>
        <v>33</v>
      </c>
      <c r="H51">
        <v>-38044</v>
      </c>
      <c r="I51">
        <v>6565836</v>
      </c>
    </row>
    <row r="52" spans="1:9" x14ac:dyDescent="0.25">
      <c r="A52" t="s">
        <v>132</v>
      </c>
      <c r="B52" t="s">
        <v>524</v>
      </c>
      <c r="C52" t="s">
        <v>77</v>
      </c>
      <c r="D52" t="s">
        <v>507</v>
      </c>
      <c r="E52" s="5">
        <v>1149</v>
      </c>
      <c r="F52">
        <v>2020</v>
      </c>
      <c r="G52">
        <f t="shared" si="0"/>
        <v>33</v>
      </c>
      <c r="H52">
        <v>-56330</v>
      </c>
      <c r="I52">
        <v>6611925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Oenothera glazioviana tom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2023-01-17T14:59:06Z</dcterms:created>
  <dcterms:modified xsi:type="dcterms:W3CDTF">2023-01-17T15:10:37Z</dcterms:modified>
</cp:coreProperties>
</file>