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3" documentId="8_{E068D634-93F3-4087-B0A6-5091443A45A6}" xr6:coauthVersionLast="47" xr6:coauthVersionMax="47" xr10:uidLastSave="{D96BB8F7-3583-41EB-9C69-9B5FF8FCD12D}"/>
  <bookViews>
    <workbookView xWindow="-120" yWindow="-120" windowWidth="27975" windowHeight="16440" xr2:uid="{3C2A05CB-E09E-4D73-B700-57BEBAEF34E4}"/>
  </bookViews>
  <sheets>
    <sheet name="Sheet1" sheetId="1" r:id="rId1"/>
    <sheet name="Phedimus kamtschaticus funn tom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  <c r="G5" i="2" s="1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3" i="2"/>
  <c r="I11" i="1"/>
  <c r="I10" i="1"/>
  <c r="I4" i="1"/>
  <c r="I21" i="1"/>
  <c r="I9" i="1"/>
  <c r="I8" i="1"/>
  <c r="I3" i="1"/>
  <c r="I7" i="1"/>
  <c r="I20" i="1"/>
  <c r="I15" i="1"/>
  <c r="I6" i="1"/>
  <c r="I13" i="1"/>
  <c r="I2" i="1"/>
</calcChain>
</file>

<file path=xl/sharedStrings.xml><?xml version="1.0" encoding="utf-8"?>
<sst xmlns="http://schemas.openxmlformats.org/spreadsheetml/2006/main" count="843" uniqueCount="338">
  <si>
    <t>A</t>
  </si>
  <si>
    <t>O</t>
  </si>
  <si>
    <t>16055</t>
  </si>
  <si>
    <t>Hb</t>
  </si>
  <si>
    <t>4A</t>
  </si>
  <si>
    <t>Phedimus kamtschaticus</t>
  </si>
  <si>
    <t>267_6571</t>
  </si>
  <si>
    <t>Viken</t>
  </si>
  <si>
    <t>Fredrikstad</t>
  </si>
  <si>
    <t>Øf</t>
  </si>
  <si>
    <t>Hans Fr. Røer</t>
  </si>
  <si>
    <t>Vyacheslav Byalt</t>
  </si>
  <si>
    <t>(Fisch. &amp; C.A.Mey.) 't Hart</t>
  </si>
  <si>
    <t>GS</t>
  </si>
  <si>
    <t>AlienSpecie</t>
  </si>
  <si>
    <t>Lav risiko (LO)</t>
  </si>
  <si>
    <t>POINT (267987 6570466)</t>
  </si>
  <si>
    <t>urn:catalog:O:V:16055</t>
  </si>
  <si>
    <t>Naturhistorisk Museum - UiO</t>
  </si>
  <si>
    <t>v</t>
  </si>
  <si>
    <t>ArtKart</t>
  </si>
  <si>
    <t>8_16055</t>
  </si>
  <si>
    <t>O_16055</t>
  </si>
  <si>
    <t>281096</t>
  </si>
  <si>
    <t>Ex</t>
  </si>
  <si>
    <t>Cult</t>
  </si>
  <si>
    <t>291_6623</t>
  </si>
  <si>
    <t>Indre Østfold</t>
  </si>
  <si>
    <t>Trøgstad</t>
  </si>
  <si>
    <t>Båstad kirke, \på steinmur v/kirkegården.</t>
  </si>
  <si>
    <t>Nils Orderud</t>
  </si>
  <si>
    <t>OR</t>
  </si>
  <si>
    <t>https://www.unimus.no/felles/bilder/web_hent_bilde.php?id=13963243&amp;type=jpeg</t>
  </si>
  <si>
    <t>POINT (291705 6623324)</t>
  </si>
  <si>
    <t>urn:catalog:O:V:281096</t>
  </si>
  <si>
    <t>8_281096</t>
  </si>
  <si>
    <t>O_281096</t>
  </si>
  <si>
    <t>627274</t>
  </si>
  <si>
    <t>255_6593</t>
  </si>
  <si>
    <t>Moss</t>
  </si>
  <si>
    <t>Rygge</t>
  </si>
  <si>
    <t>Moss.</t>
  </si>
  <si>
    <t>Kr. Andreassen</t>
  </si>
  <si>
    <t>Forvillet. Mangler koordinat - satt til kommunesenter basert på navn:Moss</t>
  </si>
  <si>
    <t>https://www.unimus.no/felles/bilder/web_hent_bilde.php?id=13957916&amp;type=jpeg</t>
  </si>
  <si>
    <t>POINT (254115 6593859)</t>
  </si>
  <si>
    <t>urn:catalog:O:V:627274</t>
  </si>
  <si>
    <t>8_627274</t>
  </si>
  <si>
    <t>O_627274</t>
  </si>
  <si>
    <t>NBF</t>
  </si>
  <si>
    <t>26550917</t>
  </si>
  <si>
    <t>Obs</t>
  </si>
  <si>
    <t>255_6661</t>
  </si>
  <si>
    <t>Oslo</t>
  </si>
  <si>
    <t>OA</t>
  </si>
  <si>
    <t>Søndre Åmot, Åmot - Pipenhus - Haga, Oslo, Os \Vegskråning med skrenter</t>
  </si>
  <si>
    <t>Rune Zakariassen</t>
  </si>
  <si>
    <t>Forvillet i vegskråning.</t>
  </si>
  <si>
    <t>https://www.artsobservasjoner.no/Sighting/26550917</t>
  </si>
  <si>
    <t>POINT (255699 6661747)</t>
  </si>
  <si>
    <t>urn:uuid:c62d6bbf-8b00-4f31-b3a6-abc998379bc9</t>
  </si>
  <si>
    <t>Norsk botanisk forening</t>
  </si>
  <si>
    <t>so2-vascular</t>
  </si>
  <si>
    <t>1010_26550917</t>
  </si>
  <si>
    <t>20360912</t>
  </si>
  <si>
    <t>257_6657</t>
  </si>
  <si>
    <t>Jegersborg, Jegersborg, Oslo, Os \Grøftekant langs bilvei /[Kvant.:] 5 dm2</t>
  </si>
  <si>
    <t>Forvillet i grøftekant. Quantity: 5 dm2</t>
  </si>
  <si>
    <t>https://www.artsobservasjoner.no/Sighting/20360912</t>
  </si>
  <si>
    <t>POINT (256151 6656434)</t>
  </si>
  <si>
    <t>urn:uuid:691e0569-919a-4cd1-9afe-7d92d69347cc</t>
  </si>
  <si>
    <t>1010_20360912</t>
  </si>
  <si>
    <t>21917405</t>
  </si>
  <si>
    <t>Jegersborg, Jegersborg, Oslo, Os \Grøftekant langs bilveg /[Kvant.:] 5 dm2</t>
  </si>
  <si>
    <t>https://www.artsobservasjoner.no/Sighting/21917405</t>
  </si>
  <si>
    <t>urn:uuid:ebb5e412-99b2-4f9c-97a5-f0ac79df12cc</t>
  </si>
  <si>
    <t>1010_21917405</t>
  </si>
  <si>
    <t>22170935</t>
  </si>
  <si>
    <t>Jegersborg, Jegersborg, Oslo, Os \Veggrøft langs skrentrekke /[Kvant.:] 3 dm2</t>
  </si>
  <si>
    <t>Forvillet i veggrøft . Quantity: 3 dm2</t>
  </si>
  <si>
    <t>https://www.artsobservasjoner.no/Sighting/22170935</t>
  </si>
  <si>
    <t>urn:uuid:6b54b5cf-4652-47bd-a01b-7bc56f06e17d</t>
  </si>
  <si>
    <t>1010_22170935</t>
  </si>
  <si>
    <t>23077305</t>
  </si>
  <si>
    <t>Jegersborg, Jegersborg, Oslo, Os \Grøftekant Substratbeskrivelse:Skrent /[Kvant.:] 12 Plants</t>
  </si>
  <si>
    <t>Quantity: 12 Plants</t>
  </si>
  <si>
    <t>https://www.artsobservasjoner.no/Sighting/23077305</t>
  </si>
  <si>
    <t>urn:uuid:66d33ba1-6a0e-4b60-be70-7ae5e2f28223</t>
  </si>
  <si>
    <t>1010_23077305</t>
  </si>
  <si>
    <t>23636375</t>
  </si>
  <si>
    <t>Jegersborg, Jegersborg, Oslo, Os \Grøftekant Substratbeskrivelse:Skrent /[Kvant.:] 3 dm2</t>
  </si>
  <si>
    <t>Quantity: 3 dm2</t>
  </si>
  <si>
    <t>https://www.artsobservasjoner.no/Sighting/23636375</t>
  </si>
  <si>
    <t>urn:uuid:5cd9ce4f-739f-4b7a-96b2-cbf7a11649ab</t>
  </si>
  <si>
    <t>1010_23636375</t>
  </si>
  <si>
    <t>24239085</t>
  </si>
  <si>
    <t>Forvillet i veggrøft. Quantity: 3 dm2</t>
  </si>
  <si>
    <t>https://www.artsobservasjoner.no/Sighting/24239085</t>
  </si>
  <si>
    <t>urn:uuid:a77b0622-ebf0-4719-ac7c-2670799875ea</t>
  </si>
  <si>
    <t>1010_24239085</t>
  </si>
  <si>
    <t>350122</t>
  </si>
  <si>
    <t>259_6649</t>
  </si>
  <si>
    <t>Bygdøy, Bygdøynes, S f Bygdøynesv 33 (Villa Solstrand), i skråning, klon på ca 1 m² i gml hage på ka</t>
  </si>
  <si>
    <t>Tore Berg</t>
  </si>
  <si>
    <t>https://www.unimus.no/felles/bilder/web_hent_bilde.php?id=13966894&amp;type=jpeg</t>
  </si>
  <si>
    <t>POINT (259384 6648287)</t>
  </si>
  <si>
    <t>urn:catalog:O:V:350122</t>
  </si>
  <si>
    <t>8_350122</t>
  </si>
  <si>
    <t>O_350122</t>
  </si>
  <si>
    <t>20800715</t>
  </si>
  <si>
    <t>maritimt museum sør, Oslo, Os</t>
  </si>
  <si>
    <t>Kjetil Johannessen</t>
  </si>
  <si>
    <t>https://www.artsobservasjoner.no/Sighting/20800715</t>
  </si>
  <si>
    <t>POINT (259406 6648290)</t>
  </si>
  <si>
    <t>urn:uuid:ae15f279-cb7a-4490-af4b-82754c315c83</t>
  </si>
  <si>
    <t>1010_20800715</t>
  </si>
  <si>
    <t>12090166</t>
  </si>
  <si>
    <t>K</t>
  </si>
  <si>
    <t>Tax</t>
  </si>
  <si>
    <t>261_6647</t>
  </si>
  <si>
    <t>Midtre Hovedøya, Oslo, Os \På klostermur</t>
  </si>
  <si>
    <t>Berit Nyrud</t>
  </si>
  <si>
    <t>https://www.artsobservasjoner.no/Sighting/12090166</t>
  </si>
  <si>
    <t>POLYGON ((260854 6647384, 261002 6647157, 260999 6647151, 260997 6647141, 261370 6647418, 261372 6647633, 260854 6647387, 260854 6647384))</t>
  </si>
  <si>
    <t>urn:uuid:c153dffe-8da0-4596-8bd4-94989f5b6c8f</t>
  </si>
  <si>
    <t>1010_12090166</t>
  </si>
  <si>
    <t>15026331</t>
  </si>
  <si>
    <t>Klosterruinene Hovedøya, Oslo, Os</t>
  </si>
  <si>
    <t>https://www.artsobservasjoner.no/Sighting/15026331</t>
  </si>
  <si>
    <t>POINT (261121 6647590)</t>
  </si>
  <si>
    <t>urn:uuid:a2fc12b4-1866-4c9d-8c0d-19ad39ac9269</t>
  </si>
  <si>
    <t>1010_15026331</t>
  </si>
  <si>
    <t>18006616</t>
  </si>
  <si>
    <t>Bleikøya, Oslo, Os</t>
  </si>
  <si>
    <t>https://www.artsobservasjoner.no/Sighting/18006616</t>
  </si>
  <si>
    <t>POINT (261674 6646652)</t>
  </si>
  <si>
    <t>urn:uuid:7f80fbdf-b6c1-4923-8ca8-7610f7e68b4d</t>
  </si>
  <si>
    <t>1010_18006616</t>
  </si>
  <si>
    <t>334717</t>
  </si>
  <si>
    <t>1</t>
  </si>
  <si>
    <t>291_6743</t>
  </si>
  <si>
    <t>Innlandet</t>
  </si>
  <si>
    <t>Hamar</t>
  </si>
  <si>
    <t>He</t>
  </si>
  <si>
    <t>Stange: Gårder, ved vegen. \Steinrøys.</t>
  </si>
  <si>
    <t>Johan Kielland-Lund</t>
  </si>
  <si>
    <t>R. Elven</t>
  </si>
  <si>
    <t>https://www.unimus.no/felles/bilder/web_hent_bilde.php?id=13966720&amp;type=jpeg</t>
  </si>
  <si>
    <t>POINT (291814 6743546)</t>
  </si>
  <si>
    <t>urn:catalog:O:V:334717</t>
  </si>
  <si>
    <t>8_334717</t>
  </si>
  <si>
    <t>O_334717</t>
  </si>
  <si>
    <t>598974</t>
  </si>
  <si>
    <t>227_6629</t>
  </si>
  <si>
    <t>Drammen</t>
  </si>
  <si>
    <t>Bu</t>
  </si>
  <si>
    <t>Drammen. Konnerud: Elvetråkket \berg/mur, trolig opprinnelig plantet</t>
  </si>
  <si>
    <t>Reidar Elven</t>
  </si>
  <si>
    <t>POINT (227507 6628337)</t>
  </si>
  <si>
    <t>urn:catalog:O:V:598974</t>
  </si>
  <si>
    <t>8_598974</t>
  </si>
  <si>
    <t>O_598974</t>
  </si>
  <si>
    <t>629662</t>
  </si>
  <si>
    <t>243_6685</t>
  </si>
  <si>
    <t>Ringerike</t>
  </si>
  <si>
    <t>Ringerike: Trollmyra avfallsplass, sentralområdet. \Et par kraftige planter.</t>
  </si>
  <si>
    <t>Tore Berg | Tor Kristensen</t>
  </si>
  <si>
    <t>POINT (242005 6685516)</t>
  </si>
  <si>
    <t>urn:catalog:O:V:629662</t>
  </si>
  <si>
    <t>8_629662</t>
  </si>
  <si>
    <t>O_629662</t>
  </si>
  <si>
    <t>598696</t>
  </si>
  <si>
    <t>211_6633</t>
  </si>
  <si>
    <t>Øvre Eiker</t>
  </si>
  <si>
    <t>Øvre Eiker. SØ for Nordre Skarra \bergflate</t>
  </si>
  <si>
    <t>POINT (210374 6632806)</t>
  </si>
  <si>
    <t>urn:catalog:O:V:598696</t>
  </si>
  <si>
    <t>8_598696</t>
  </si>
  <si>
    <t>O_598696</t>
  </si>
  <si>
    <t>12067254</t>
  </si>
  <si>
    <t>237_6607</t>
  </si>
  <si>
    <t>Vestfold og Telemark</t>
  </si>
  <si>
    <t>Holmestrand</t>
  </si>
  <si>
    <t>Vf</t>
  </si>
  <si>
    <t>Sande</t>
  </si>
  <si>
    <t>Bjerkøya-midt, Holmestrand, Vt \Berg</t>
  </si>
  <si>
    <t>Jan Sørensen</t>
  </si>
  <si>
    <t>https://www.artsobservasjoner.no/Sighting/12067254</t>
  </si>
  <si>
    <t>POINT (236510 6607457)</t>
  </si>
  <si>
    <t>urn:uuid:442a302d-3c9a-4470-9936-73990fb76b59</t>
  </si>
  <si>
    <t>1010_12067254</t>
  </si>
  <si>
    <t>27004242</t>
  </si>
  <si>
    <t>237_6557</t>
  </si>
  <si>
    <t>Færder</t>
  </si>
  <si>
    <t>Tjøme</t>
  </si>
  <si>
    <t>Torås fort, Torås, Tjøme, Færder, Vt /[Kvant.:] Tussocks</t>
  </si>
  <si>
    <t>Roy Fjelldal</t>
  </si>
  <si>
    <t>Stor flott tue på toppen av Torås fort..</t>
  </si>
  <si>
    <t>https://www.artsobservasjoner.no/Sighting/27004242</t>
  </si>
  <si>
    <t>POINT (237228 6557388)</t>
  </si>
  <si>
    <t>urn:uuid:0b3c1f06-8993-42f5-9883-bb4051176893</t>
  </si>
  <si>
    <t>1010_27004242</t>
  </si>
  <si>
    <t>12089514</t>
  </si>
  <si>
    <t>141_6623</t>
  </si>
  <si>
    <t>Hjartdal</t>
  </si>
  <si>
    <t>Te</t>
  </si>
  <si>
    <t>Myljom To2, Hjartdal, Vt</t>
  </si>
  <si>
    <t>Finn Roar Bruun</t>
  </si>
  <si>
    <t>https://www.artsobservasjoner.no/Sighting/12089514</t>
  </si>
  <si>
    <t>POINT (140053 6623650)</t>
  </si>
  <si>
    <t>urn:uuid:06555efe-117e-4d54-89e2-3f43df03b406</t>
  </si>
  <si>
    <t>1010_12089514</t>
  </si>
  <si>
    <t>KMN</t>
  </si>
  <si>
    <t>65828</t>
  </si>
  <si>
    <t>103_6467</t>
  </si>
  <si>
    <t>Agder</t>
  </si>
  <si>
    <t>Lillesand</t>
  </si>
  <si>
    <t>AA</t>
  </si>
  <si>
    <t>Forvillet ved Høvåg kirke</t>
  </si>
  <si>
    <t>Haakon Damsgaard</t>
  </si>
  <si>
    <t>POINT (103267 6467295)</t>
  </si>
  <si>
    <t>urn:catalog:KMN:V:65828</t>
  </si>
  <si>
    <t>Agder naturmuseum</t>
  </si>
  <si>
    <t>33_65828</t>
  </si>
  <si>
    <t>KMN_65828</t>
  </si>
  <si>
    <t>90468</t>
  </si>
  <si>
    <t>19_6813</t>
  </si>
  <si>
    <t>Vestland</t>
  </si>
  <si>
    <t>Høyanger</t>
  </si>
  <si>
    <t>SF</t>
  </si>
  <si>
    <t>Måren bergknaus, forvillet</t>
  </si>
  <si>
    <t>Eli Fremstad | Reidar Elven</t>
  </si>
  <si>
    <t>POINT (19921 6812136)</t>
  </si>
  <si>
    <t>urn:catalog:O:V:90468</t>
  </si>
  <si>
    <t>8_90468</t>
  </si>
  <si>
    <t>O_90468</t>
  </si>
  <si>
    <t>27115156</t>
  </si>
  <si>
    <t>135_7019</t>
  </si>
  <si>
    <t>Møre og Romsdal</t>
  </si>
  <si>
    <t>Kristiansund</t>
  </si>
  <si>
    <t>MR</t>
  </si>
  <si>
    <t>Kristiansund, Kristiansund, Mr \Veikant</t>
  </si>
  <si>
    <t>Perry Gunnar Larsen</t>
  </si>
  <si>
    <t>https://www.artsobservasjoner.no/Sighting/27115156</t>
  </si>
  <si>
    <t>POINT (135918 7018440)</t>
  </si>
  <si>
    <t>urn:uuid:36193850-c55e-4f39-980e-b4745d090889</t>
  </si>
  <si>
    <t>1010_27115156</t>
  </si>
  <si>
    <t>MFU</t>
  </si>
  <si>
    <t>178506</t>
  </si>
  <si>
    <t>389_7311</t>
  </si>
  <si>
    <t>Nordland</t>
  </si>
  <si>
    <t>Alstahaug</t>
  </si>
  <si>
    <t>No</t>
  </si>
  <si>
    <t>Hamnessjøen</t>
  </si>
  <si>
    <t>Hanssen, U.; Larsen, B.H.</t>
  </si>
  <si>
    <t>POINT (388258 7311056)</t>
  </si>
  <si>
    <t>mfu</t>
  </si>
  <si>
    <t>59_178506</t>
  </si>
  <si>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</si>
  <si>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</si>
  <si>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</si>
  <si>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</si>
  <si>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</si>
  <si>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</si>
  <si>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</si>
  <si>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</si>
  <si>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</si>
  <si>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</si>
  <si>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</si>
  <si>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</si>
  <si>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</si>
  <si>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</si>
  <si>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</si>
  <si>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</si>
  <si>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</si>
  <si>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</si>
  <si>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</si>
  <si>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</si>
  <si>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</si>
  <si>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</si>
  <si>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</si>
  <si>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</si>
  <si>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</si>
  <si>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</si>
  <si>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</si>
  <si>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</si>
  <si>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</si>
  <si>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</si>
  <si>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</si>
  <si>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</si>
  <si>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</si>
  <si>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</si>
  <si>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</si>
  <si>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</si>
  <si>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</si>
  <si>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</si>
  <si>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</si>
  <si>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</si>
  <si>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</si>
  <si>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</si>
  <si>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</si>
  <si>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</si>
  <si>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</si>
  <si>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</si>
  <si>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</si>
  <si>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</si>
  <si>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</si>
  <si>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</si>
  <si>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</si>
  <si>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</si>
  <si>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</si>
  <si>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</si>
  <si>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</si>
  <si>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</si>
  <si>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</si>
  <si>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</si>
  <si>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</si>
  <si>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</si>
  <si>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</si>
  <si>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</si>
  <si>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</si>
  <si>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</si>
  <si>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</si>
  <si>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</si>
  <si>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</si>
  <si>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</si>
  <si>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</si>
  <si>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</si>
  <si>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</si>
  <si>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</si>
  <si>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</si>
  <si>
    <t>Ex2021</t>
  </si>
  <si>
    <t>RE_Navn</t>
  </si>
  <si>
    <t>zone</t>
  </si>
  <si>
    <t>t</t>
  </si>
  <si>
    <t>east</t>
  </si>
  <si>
    <t>north</t>
  </si>
  <si>
    <t>Div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</si>
</sst>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2" fillId="0" borderId="0" xfId="1" applyFill="1"/>
    <xf numFmtId="0" fontId="0" fillId="5" borderId="0" xfId="0" applyFill="1"/>
    <xf numFmtId="0" fontId="0" fillId="6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0B497-4077-4028-824F-4EFD9B808D09}">
  <dimension ref="A1:BX27"/>
  <sheetViews>
    <sheetView tabSelected="1" topLeftCell="S1" workbookViewId="0">
      <selection activeCell="AA27" sqref="AA27"/>
    </sheetView>
  </sheetViews>
  <sheetFormatPr defaultRowHeight="15" x14ac:dyDescent="0.25"/>
  <cols>
    <col min="29" max="29" width="88.5703125" customWidth="1"/>
  </cols>
  <sheetData>
    <row r="1" spans="1:76" x14ac:dyDescent="0.25">
      <c r="A1" t="s">
        <v>258</v>
      </c>
      <c r="B1" t="s">
        <v>259</v>
      </c>
      <c r="C1" t="s">
        <v>260</v>
      </c>
      <c r="D1" t="s">
        <v>261</v>
      </c>
      <c r="E1" t="s">
        <v>262</v>
      </c>
      <c r="F1" t="s">
        <v>263</v>
      </c>
      <c r="G1" t="s">
        <v>264</v>
      </c>
      <c r="H1" t="s">
        <v>265</v>
      </c>
      <c r="I1" t="s">
        <v>266</v>
      </c>
      <c r="J1" t="s">
        <v>267</v>
      </c>
      <c r="K1" t="s">
        <v>268</v>
      </c>
      <c r="L1" t="s">
        <v>269</v>
      </c>
      <c r="M1" t="s">
        <v>270</v>
      </c>
      <c r="N1" t="s">
        <v>271</v>
      </c>
      <c r="O1" t="s">
        <v>272</v>
      </c>
      <c r="P1" t="s">
        <v>273</v>
      </c>
      <c r="Q1" t="s">
        <v>274</v>
      </c>
      <c r="R1" t="s">
        <v>275</v>
      </c>
      <c r="S1" t="s">
        <v>276</v>
      </c>
      <c r="T1" t="s">
        <v>277</v>
      </c>
      <c r="U1" t="s">
        <v>278</v>
      </c>
      <c r="V1" t="s">
        <v>279</v>
      </c>
      <c r="W1" t="s">
        <v>280</v>
      </c>
      <c r="X1" t="s">
        <v>281</v>
      </c>
      <c r="Y1" t="s">
        <v>282</v>
      </c>
      <c r="Z1" t="s">
        <v>283</v>
      </c>
      <c r="AA1" t="s">
        <v>284</v>
      </c>
      <c r="AB1" t="s">
        <v>285</v>
      </c>
      <c r="AC1" t="s">
        <v>286</v>
      </c>
      <c r="AD1" t="s">
        <v>287</v>
      </c>
      <c r="AE1" t="s">
        <v>288</v>
      </c>
      <c r="AF1" t="s">
        <v>289</v>
      </c>
      <c r="AG1" t="s">
        <v>290</v>
      </c>
      <c r="AH1" t="s">
        <v>291</v>
      </c>
      <c r="AJ1" t="s">
        <v>292</v>
      </c>
      <c r="AK1" t="s">
        <v>293</v>
      </c>
      <c r="AL1" t="s">
        <v>294</v>
      </c>
      <c r="AM1" t="s">
        <v>295</v>
      </c>
      <c r="AN1" t="s">
        <v>296</v>
      </c>
      <c r="AO1" t="s">
        <v>297</v>
      </c>
      <c r="AP1" t="s">
        <v>298</v>
      </c>
      <c r="AQ1" t="s">
        <v>299</v>
      </c>
      <c r="AR1" t="s">
        <v>300</v>
      </c>
      <c r="AS1" t="s">
        <v>301</v>
      </c>
      <c r="AT1" t="s">
        <v>302</v>
      </c>
      <c r="AU1" t="s">
        <v>270</v>
      </c>
      <c r="AV1" t="s">
        <v>303</v>
      </c>
      <c r="AW1" t="s">
        <v>304</v>
      </c>
      <c r="AX1" t="s">
        <v>305</v>
      </c>
      <c r="AY1" t="s">
        <v>306</v>
      </c>
      <c r="AZ1" t="s">
        <v>307</v>
      </c>
      <c r="BA1" t="s">
        <v>308</v>
      </c>
      <c r="BB1" t="s">
        <v>309</v>
      </c>
      <c r="BC1" t="s">
        <v>310</v>
      </c>
      <c r="BD1" t="s">
        <v>311</v>
      </c>
      <c r="BE1" t="s">
        <v>312</v>
      </c>
      <c r="BF1" t="s">
        <v>313</v>
      </c>
      <c r="BG1" t="s">
        <v>314</v>
      </c>
      <c r="BH1" t="s">
        <v>277</v>
      </c>
      <c r="BI1" t="s">
        <v>315</v>
      </c>
      <c r="BJ1" t="s">
        <v>316</v>
      </c>
      <c r="BK1" t="s">
        <v>317</v>
      </c>
      <c r="BL1" t="s">
        <v>318</v>
      </c>
      <c r="BM1" t="s">
        <v>319</v>
      </c>
      <c r="BN1" t="s">
        <v>320</v>
      </c>
      <c r="BO1" t="s">
        <v>321</v>
      </c>
      <c r="BP1" t="s">
        <v>322</v>
      </c>
      <c r="BQ1" t="s">
        <v>323</v>
      </c>
      <c r="BR1" t="s">
        <v>324</v>
      </c>
      <c r="BS1" t="s">
        <v>325</v>
      </c>
      <c r="BT1" t="s">
        <v>326</v>
      </c>
      <c r="BU1" t="s">
        <v>327</v>
      </c>
      <c r="BV1" t="s">
        <v>328</v>
      </c>
      <c r="BW1" t="s">
        <v>329</v>
      </c>
      <c r="BX1" t="s">
        <v>330</v>
      </c>
    </row>
    <row r="2" spans="1:76" x14ac:dyDescent="0.25">
      <c r="A2">
        <v>462532</v>
      </c>
      <c r="B2">
        <v>285751</v>
      </c>
      <c r="F2" t="s">
        <v>0</v>
      </c>
      <c r="G2" t="s">
        <v>1</v>
      </c>
      <c r="H2" t="s">
        <v>23</v>
      </c>
      <c r="I2" s="8" t="str">
        <f>HYPERLINK(AT2,"Hb")</f>
        <v>Hb</v>
      </c>
      <c r="K2">
        <v>1</v>
      </c>
      <c r="L2" t="s">
        <v>4</v>
      </c>
      <c r="M2">
        <v>103589</v>
      </c>
      <c r="N2" t="s">
        <v>5</v>
      </c>
      <c r="O2" t="s">
        <v>5</v>
      </c>
      <c r="S2" t="s">
        <v>24</v>
      </c>
      <c r="T2" t="s">
        <v>25</v>
      </c>
      <c r="U2" t="s">
        <v>26</v>
      </c>
      <c r="V2" s="9">
        <v>1</v>
      </c>
      <c r="W2" t="s">
        <v>7</v>
      </c>
      <c r="X2" t="s">
        <v>27</v>
      </c>
      <c r="Y2" t="s">
        <v>9</v>
      </c>
      <c r="Z2" s="3">
        <v>1</v>
      </c>
      <c r="AA2" s="4">
        <v>122</v>
      </c>
      <c r="AB2" s="4" t="s">
        <v>28</v>
      </c>
      <c r="AC2" t="s">
        <v>29</v>
      </c>
      <c r="AD2">
        <v>2000</v>
      </c>
      <c r="AE2">
        <v>6</v>
      </c>
      <c r="AF2">
        <v>24</v>
      </c>
      <c r="AG2" t="s">
        <v>30</v>
      </c>
      <c r="AH2" t="s">
        <v>11</v>
      </c>
      <c r="AJ2" t="s">
        <v>5</v>
      </c>
      <c r="AK2" t="s">
        <v>12</v>
      </c>
      <c r="AL2">
        <v>291705</v>
      </c>
      <c r="AM2">
        <v>6623324</v>
      </c>
      <c r="AN2" s="4">
        <v>291000</v>
      </c>
      <c r="AO2" s="4">
        <v>6623000</v>
      </c>
      <c r="AP2">
        <v>71</v>
      </c>
      <c r="AR2">
        <v>8</v>
      </c>
      <c r="AS2" t="s">
        <v>31</v>
      </c>
      <c r="AT2" t="s">
        <v>32</v>
      </c>
      <c r="AU2">
        <v>103589</v>
      </c>
      <c r="AW2" s="5" t="s">
        <v>14</v>
      </c>
      <c r="AX2">
        <v>1</v>
      </c>
      <c r="AY2" t="s">
        <v>15</v>
      </c>
      <c r="AZ2" t="s">
        <v>33</v>
      </c>
      <c r="BA2" t="s">
        <v>34</v>
      </c>
      <c r="BB2">
        <v>8</v>
      </c>
      <c r="BC2" t="s">
        <v>18</v>
      </c>
      <c r="BD2" t="s">
        <v>19</v>
      </c>
      <c r="BE2">
        <v>1</v>
      </c>
      <c r="BF2" s="6">
        <v>37008</v>
      </c>
      <c r="BG2" s="7" t="s">
        <v>20</v>
      </c>
      <c r="BI2">
        <v>3</v>
      </c>
      <c r="BJ2">
        <v>458701</v>
      </c>
      <c r="BK2">
        <v>171727</v>
      </c>
      <c r="BL2" t="s">
        <v>35</v>
      </c>
      <c r="BN2" t="s">
        <v>36</v>
      </c>
      <c r="BX2">
        <v>462532</v>
      </c>
    </row>
    <row r="3" spans="1:76" x14ac:dyDescent="0.25">
      <c r="A3">
        <v>361173</v>
      </c>
      <c r="B3">
        <v>72913</v>
      </c>
      <c r="F3" t="s">
        <v>0</v>
      </c>
      <c r="G3" t="s">
        <v>49</v>
      </c>
      <c r="H3" t="s">
        <v>116</v>
      </c>
      <c r="I3" s="8" t="str">
        <f>HYPERLINK(AT3,"Foto")</f>
        <v>Foto</v>
      </c>
      <c r="K3">
        <v>1</v>
      </c>
      <c r="L3" t="s">
        <v>4</v>
      </c>
      <c r="M3">
        <v>103589</v>
      </c>
      <c r="N3" t="s">
        <v>5</v>
      </c>
      <c r="O3" t="s">
        <v>5</v>
      </c>
      <c r="R3" t="s">
        <v>117</v>
      </c>
      <c r="S3" t="s">
        <v>24</v>
      </c>
      <c r="T3" t="s">
        <v>118</v>
      </c>
      <c r="U3" t="s">
        <v>119</v>
      </c>
      <c r="V3" s="9">
        <v>1</v>
      </c>
      <c r="W3" t="s">
        <v>53</v>
      </c>
      <c r="X3" t="s">
        <v>53</v>
      </c>
      <c r="Y3" s="2" t="s">
        <v>54</v>
      </c>
      <c r="Z3" s="3">
        <v>2</v>
      </c>
      <c r="AA3" s="4">
        <v>301</v>
      </c>
      <c r="AB3" s="4" t="s">
        <v>53</v>
      </c>
      <c r="AC3" t="s">
        <v>120</v>
      </c>
      <c r="AD3">
        <v>2012</v>
      </c>
      <c r="AE3">
        <v>6</v>
      </c>
      <c r="AF3">
        <v>24</v>
      </c>
      <c r="AG3" t="s">
        <v>121</v>
      </c>
      <c r="AJ3" t="s">
        <v>5</v>
      </c>
      <c r="AK3" t="s">
        <v>12</v>
      </c>
      <c r="AL3">
        <v>261133</v>
      </c>
      <c r="AM3">
        <v>6647392</v>
      </c>
      <c r="AN3" s="4">
        <v>261000</v>
      </c>
      <c r="AO3" s="4">
        <v>6647000</v>
      </c>
      <c r="AP3">
        <v>250</v>
      </c>
      <c r="AR3">
        <v>1010</v>
      </c>
      <c r="AT3" s="6" t="s">
        <v>122</v>
      </c>
      <c r="AU3">
        <v>103589</v>
      </c>
      <c r="AW3" s="5" t="s">
        <v>14</v>
      </c>
      <c r="AX3">
        <v>1</v>
      </c>
      <c r="AY3" t="s">
        <v>15</v>
      </c>
      <c r="AZ3" t="s">
        <v>123</v>
      </c>
      <c r="BA3" t="s">
        <v>124</v>
      </c>
      <c r="BB3">
        <v>1010</v>
      </c>
      <c r="BC3" t="s">
        <v>61</v>
      </c>
      <c r="BD3" t="s">
        <v>62</v>
      </c>
      <c r="BE3">
        <v>1</v>
      </c>
      <c r="BF3" s="6">
        <v>43709.903472222199</v>
      </c>
      <c r="BG3" s="7" t="s">
        <v>20</v>
      </c>
      <c r="BI3">
        <v>6</v>
      </c>
      <c r="BJ3">
        <v>66232</v>
      </c>
      <c r="BK3">
        <v>171729</v>
      </c>
      <c r="BL3" t="s">
        <v>125</v>
      </c>
      <c r="BX3">
        <v>361173</v>
      </c>
    </row>
    <row r="4" spans="1:76" x14ac:dyDescent="0.25">
      <c r="A4">
        <v>252040</v>
      </c>
      <c r="B4">
        <v>70682</v>
      </c>
      <c r="F4" t="s">
        <v>0</v>
      </c>
      <c r="G4" t="s">
        <v>49</v>
      </c>
      <c r="H4" t="s">
        <v>179</v>
      </c>
      <c r="I4" s="8" t="str">
        <f>HYPERLINK(AT4,"Foto")</f>
        <v>Foto</v>
      </c>
      <c r="K4">
        <v>1</v>
      </c>
      <c r="L4" t="s">
        <v>4</v>
      </c>
      <c r="M4">
        <v>103589</v>
      </c>
      <c r="N4" t="s">
        <v>5</v>
      </c>
      <c r="O4" t="s">
        <v>5</v>
      </c>
      <c r="R4" t="s">
        <v>117</v>
      </c>
      <c r="S4" t="s">
        <v>24</v>
      </c>
      <c r="T4" t="s">
        <v>118</v>
      </c>
      <c r="U4" t="s">
        <v>180</v>
      </c>
      <c r="V4" s="9">
        <v>1</v>
      </c>
      <c r="W4" t="s">
        <v>181</v>
      </c>
      <c r="X4" t="s">
        <v>182</v>
      </c>
      <c r="Y4" s="2" t="s">
        <v>183</v>
      </c>
      <c r="Z4" s="3">
        <v>7</v>
      </c>
      <c r="AA4" s="4">
        <v>713</v>
      </c>
      <c r="AB4" t="s">
        <v>184</v>
      </c>
      <c r="AC4" t="s">
        <v>185</v>
      </c>
      <c r="AD4">
        <v>2011</v>
      </c>
      <c r="AE4">
        <v>6</v>
      </c>
      <c r="AF4">
        <v>29</v>
      </c>
      <c r="AG4" t="s">
        <v>186</v>
      </c>
      <c r="AJ4" t="s">
        <v>5</v>
      </c>
      <c r="AK4" t="s">
        <v>12</v>
      </c>
      <c r="AL4">
        <v>236510</v>
      </c>
      <c r="AM4">
        <v>6607457</v>
      </c>
      <c r="AN4" s="4">
        <v>237000</v>
      </c>
      <c r="AO4" s="4">
        <v>6607000</v>
      </c>
      <c r="AP4">
        <v>100</v>
      </c>
      <c r="AR4">
        <v>1010</v>
      </c>
      <c r="AT4" s="6" t="s">
        <v>187</v>
      </c>
      <c r="AU4">
        <v>103589</v>
      </c>
      <c r="AW4" s="5" t="s">
        <v>14</v>
      </c>
      <c r="AX4">
        <v>1</v>
      </c>
      <c r="AY4" t="s">
        <v>15</v>
      </c>
      <c r="AZ4" t="s">
        <v>188</v>
      </c>
      <c r="BA4" t="s">
        <v>189</v>
      </c>
      <c r="BB4">
        <v>1010</v>
      </c>
      <c r="BC4" t="s">
        <v>61</v>
      </c>
      <c r="BD4" t="s">
        <v>62</v>
      </c>
      <c r="BE4">
        <v>1</v>
      </c>
      <c r="BF4" s="6">
        <v>43709.903472222199</v>
      </c>
      <c r="BG4" s="7" t="s">
        <v>20</v>
      </c>
      <c r="BI4">
        <v>6</v>
      </c>
      <c r="BJ4">
        <v>65092</v>
      </c>
      <c r="BK4">
        <v>171733</v>
      </c>
      <c r="BL4" t="s">
        <v>190</v>
      </c>
      <c r="BX4">
        <v>252040</v>
      </c>
    </row>
    <row r="5" spans="1:76" x14ac:dyDescent="0.25">
      <c r="A5">
        <v>163505</v>
      </c>
      <c r="B5">
        <v>72869</v>
      </c>
      <c r="F5" t="s">
        <v>0</v>
      </c>
      <c r="G5" t="s">
        <v>49</v>
      </c>
      <c r="H5" t="s">
        <v>202</v>
      </c>
      <c r="I5" t="s">
        <v>51</v>
      </c>
      <c r="K5">
        <v>1</v>
      </c>
      <c r="L5" t="s">
        <v>4</v>
      </c>
      <c r="M5">
        <v>103589</v>
      </c>
      <c r="N5" t="s">
        <v>5</v>
      </c>
      <c r="O5" t="s">
        <v>5</v>
      </c>
      <c r="R5" t="s">
        <v>117</v>
      </c>
      <c r="S5" t="s">
        <v>24</v>
      </c>
      <c r="T5" t="s">
        <v>118</v>
      </c>
      <c r="U5" t="s">
        <v>203</v>
      </c>
      <c r="V5" s="9">
        <v>1</v>
      </c>
      <c r="W5" t="s">
        <v>181</v>
      </c>
      <c r="X5" t="s">
        <v>204</v>
      </c>
      <c r="Y5" s="2" t="s">
        <v>205</v>
      </c>
      <c r="Z5" s="3">
        <v>8</v>
      </c>
      <c r="AA5" s="4">
        <v>827</v>
      </c>
      <c r="AB5" s="4" t="s">
        <v>204</v>
      </c>
      <c r="AC5" t="s">
        <v>206</v>
      </c>
      <c r="AD5">
        <v>2011</v>
      </c>
      <c r="AE5">
        <v>6</v>
      </c>
      <c r="AF5">
        <v>17</v>
      </c>
      <c r="AG5" t="s">
        <v>207</v>
      </c>
      <c r="AJ5" t="s">
        <v>5</v>
      </c>
      <c r="AK5" t="s">
        <v>12</v>
      </c>
      <c r="AL5">
        <v>140053</v>
      </c>
      <c r="AM5">
        <v>6623650</v>
      </c>
      <c r="AN5" s="4">
        <v>141000</v>
      </c>
      <c r="AO5" s="4">
        <v>6623000</v>
      </c>
      <c r="AP5">
        <v>25</v>
      </c>
      <c r="AR5">
        <v>1010</v>
      </c>
      <c r="AT5" s="6" t="s">
        <v>208</v>
      </c>
      <c r="AU5">
        <v>103589</v>
      </c>
      <c r="AW5" s="5" t="s">
        <v>14</v>
      </c>
      <c r="AX5">
        <v>1</v>
      </c>
      <c r="AY5" t="s">
        <v>15</v>
      </c>
      <c r="AZ5" t="s">
        <v>209</v>
      </c>
      <c r="BA5" t="s">
        <v>210</v>
      </c>
      <c r="BB5">
        <v>1010</v>
      </c>
      <c r="BC5" t="s">
        <v>61</v>
      </c>
      <c r="BD5" t="s">
        <v>62</v>
      </c>
      <c r="BF5" s="6">
        <v>41445.704861111102</v>
      </c>
      <c r="BG5" s="7" t="s">
        <v>20</v>
      </c>
      <c r="BI5">
        <v>6</v>
      </c>
      <c r="BJ5">
        <v>66186</v>
      </c>
      <c r="BK5">
        <v>171734</v>
      </c>
      <c r="BL5" t="s">
        <v>211</v>
      </c>
      <c r="BX5">
        <v>163505</v>
      </c>
    </row>
    <row r="6" spans="1:76" x14ac:dyDescent="0.25">
      <c r="A6">
        <v>330846</v>
      </c>
      <c r="C6">
        <v>1</v>
      </c>
      <c r="D6">
        <v>1</v>
      </c>
      <c r="E6">
        <v>1</v>
      </c>
      <c r="F6" t="s">
        <v>0</v>
      </c>
      <c r="G6" t="s">
        <v>49</v>
      </c>
      <c r="H6" t="s">
        <v>64</v>
      </c>
      <c r="I6" s="8" t="str">
        <f t="shared" ref="I6:I11" si="0">HYPERLINK(AT6,"Foto")</f>
        <v>Foto</v>
      </c>
      <c r="K6">
        <v>1</v>
      </c>
      <c r="L6" t="s">
        <v>4</v>
      </c>
      <c r="M6">
        <v>103589</v>
      </c>
      <c r="N6" t="s">
        <v>5</v>
      </c>
      <c r="O6" t="s">
        <v>5</v>
      </c>
      <c r="S6" t="s">
        <v>331</v>
      </c>
      <c r="T6" t="s">
        <v>118</v>
      </c>
      <c r="U6" t="s">
        <v>65</v>
      </c>
      <c r="V6" s="9">
        <v>1</v>
      </c>
      <c r="W6" t="s">
        <v>53</v>
      </c>
      <c r="X6" t="s">
        <v>53</v>
      </c>
      <c r="Y6" s="2" t="s">
        <v>54</v>
      </c>
      <c r="Z6" s="3">
        <v>2</v>
      </c>
      <c r="AA6" s="4">
        <v>301</v>
      </c>
      <c r="AB6" s="4" t="s">
        <v>53</v>
      </c>
      <c r="AC6" t="s">
        <v>66</v>
      </c>
      <c r="AD6">
        <v>2018</v>
      </c>
      <c r="AE6">
        <v>9</v>
      </c>
      <c r="AF6">
        <v>25</v>
      </c>
      <c r="AG6" t="s">
        <v>56</v>
      </c>
      <c r="AJ6" t="s">
        <v>5</v>
      </c>
      <c r="AK6" t="s">
        <v>12</v>
      </c>
      <c r="AL6">
        <v>256151</v>
      </c>
      <c r="AM6">
        <v>6656434</v>
      </c>
      <c r="AN6" s="4">
        <v>257000</v>
      </c>
      <c r="AO6" s="4">
        <v>6657000</v>
      </c>
      <c r="AP6">
        <v>10</v>
      </c>
      <c r="AR6">
        <v>1010</v>
      </c>
      <c r="AS6" t="s">
        <v>67</v>
      </c>
      <c r="AT6" s="6" t="s">
        <v>68</v>
      </c>
      <c r="AU6">
        <v>103589</v>
      </c>
      <c r="AW6" s="5" t="s">
        <v>14</v>
      </c>
      <c r="AX6">
        <v>1</v>
      </c>
      <c r="AY6" t="s">
        <v>15</v>
      </c>
      <c r="AZ6" t="s">
        <v>69</v>
      </c>
      <c r="BA6" t="s">
        <v>70</v>
      </c>
      <c r="BB6">
        <v>1010</v>
      </c>
      <c r="BC6" t="s">
        <v>61</v>
      </c>
      <c r="BD6" t="s">
        <v>62</v>
      </c>
      <c r="BE6">
        <v>1</v>
      </c>
      <c r="BF6" s="6">
        <v>43713.546527777798</v>
      </c>
      <c r="BG6" s="7" t="s">
        <v>20</v>
      </c>
      <c r="BI6">
        <v>6</v>
      </c>
      <c r="BJ6">
        <v>167440</v>
      </c>
      <c r="BL6" t="s">
        <v>71</v>
      </c>
      <c r="BX6">
        <v>330846</v>
      </c>
    </row>
    <row r="7" spans="1:76" x14ac:dyDescent="0.25">
      <c r="A7">
        <v>351584</v>
      </c>
      <c r="C7">
        <v>1</v>
      </c>
      <c r="F7" t="s">
        <v>0</v>
      </c>
      <c r="G7" t="s">
        <v>49</v>
      </c>
      <c r="H7" t="s">
        <v>109</v>
      </c>
      <c r="I7" s="8" t="str">
        <f t="shared" si="0"/>
        <v>Foto</v>
      </c>
      <c r="K7">
        <v>1</v>
      </c>
      <c r="L7" t="s">
        <v>4</v>
      </c>
      <c r="M7">
        <v>103589</v>
      </c>
      <c r="N7" t="s">
        <v>5</v>
      </c>
      <c r="O7" t="s">
        <v>5</v>
      </c>
      <c r="S7" t="s">
        <v>331</v>
      </c>
      <c r="T7" t="s">
        <v>118</v>
      </c>
      <c r="U7" t="s">
        <v>101</v>
      </c>
      <c r="V7" s="9">
        <v>1</v>
      </c>
      <c r="W7" t="s">
        <v>53</v>
      </c>
      <c r="X7" t="s">
        <v>53</v>
      </c>
      <c r="Y7" s="2" t="s">
        <v>54</v>
      </c>
      <c r="Z7" s="3">
        <v>2</v>
      </c>
      <c r="AA7" s="4">
        <v>301</v>
      </c>
      <c r="AB7" s="4" t="s">
        <v>53</v>
      </c>
      <c r="AC7" t="s">
        <v>110</v>
      </c>
      <c r="AD7">
        <v>2018</v>
      </c>
      <c r="AE7">
        <v>11</v>
      </c>
      <c r="AF7">
        <v>8</v>
      </c>
      <c r="AG7" t="s">
        <v>111</v>
      </c>
      <c r="AJ7" t="s">
        <v>5</v>
      </c>
      <c r="AK7" t="s">
        <v>12</v>
      </c>
      <c r="AL7">
        <v>259406</v>
      </c>
      <c r="AM7">
        <v>6648290</v>
      </c>
      <c r="AN7" s="4">
        <v>259000</v>
      </c>
      <c r="AO7" s="4">
        <v>6649000</v>
      </c>
      <c r="AP7">
        <v>5</v>
      </c>
      <c r="AR7">
        <v>1010</v>
      </c>
      <c r="AT7" s="6" t="s">
        <v>112</v>
      </c>
      <c r="AU7">
        <v>103589</v>
      </c>
      <c r="AW7" s="5" t="s">
        <v>14</v>
      </c>
      <c r="AX7">
        <v>1</v>
      </c>
      <c r="AY7" t="s">
        <v>15</v>
      </c>
      <c r="AZ7" t="s">
        <v>113</v>
      </c>
      <c r="BA7" t="s">
        <v>114</v>
      </c>
      <c r="BB7">
        <v>1010</v>
      </c>
      <c r="BC7" t="s">
        <v>61</v>
      </c>
      <c r="BD7" t="s">
        <v>62</v>
      </c>
      <c r="BE7">
        <v>1</v>
      </c>
      <c r="BF7" s="6">
        <v>43457.989699074104</v>
      </c>
      <c r="BG7" s="7" t="s">
        <v>20</v>
      </c>
      <c r="BI7">
        <v>6</v>
      </c>
      <c r="BJ7">
        <v>182447</v>
      </c>
      <c r="BL7" t="s">
        <v>115</v>
      </c>
      <c r="BX7">
        <v>351584</v>
      </c>
    </row>
    <row r="8" spans="1:76" x14ac:dyDescent="0.25">
      <c r="A8">
        <v>361078</v>
      </c>
      <c r="B8">
        <v>124476</v>
      </c>
      <c r="F8" t="s">
        <v>0</v>
      </c>
      <c r="G8" t="s">
        <v>49</v>
      </c>
      <c r="H8" t="s">
        <v>126</v>
      </c>
      <c r="I8" s="8" t="str">
        <f t="shared" si="0"/>
        <v>Foto</v>
      </c>
      <c r="K8">
        <v>1</v>
      </c>
      <c r="L8" t="s">
        <v>4</v>
      </c>
      <c r="M8">
        <v>103589</v>
      </c>
      <c r="N8" t="s">
        <v>5</v>
      </c>
      <c r="O8" t="s">
        <v>5</v>
      </c>
      <c r="R8" t="s">
        <v>117</v>
      </c>
      <c r="S8" t="s">
        <v>331</v>
      </c>
      <c r="T8" t="s">
        <v>118</v>
      </c>
      <c r="U8" t="s">
        <v>119</v>
      </c>
      <c r="V8" s="9">
        <v>1</v>
      </c>
      <c r="W8" t="s">
        <v>53</v>
      </c>
      <c r="X8" t="s">
        <v>53</v>
      </c>
      <c r="Y8" s="2" t="s">
        <v>54</v>
      </c>
      <c r="Z8" s="3">
        <v>2</v>
      </c>
      <c r="AA8" s="4">
        <v>301</v>
      </c>
      <c r="AB8" s="4" t="s">
        <v>53</v>
      </c>
      <c r="AC8" t="s">
        <v>127</v>
      </c>
      <c r="AD8">
        <v>2016</v>
      </c>
      <c r="AE8">
        <v>6</v>
      </c>
      <c r="AF8">
        <v>12</v>
      </c>
      <c r="AG8" t="s">
        <v>121</v>
      </c>
      <c r="AJ8" t="s">
        <v>5</v>
      </c>
      <c r="AK8" t="s">
        <v>12</v>
      </c>
      <c r="AL8">
        <v>261121</v>
      </c>
      <c r="AM8">
        <v>6647590</v>
      </c>
      <c r="AN8" s="4">
        <v>261000</v>
      </c>
      <c r="AO8" s="4">
        <v>6647000</v>
      </c>
      <c r="AP8">
        <v>10</v>
      </c>
      <c r="AR8">
        <v>1010</v>
      </c>
      <c r="AT8" s="6" t="s">
        <v>128</v>
      </c>
      <c r="AU8">
        <v>103589</v>
      </c>
      <c r="AW8" s="5" t="s">
        <v>14</v>
      </c>
      <c r="AX8">
        <v>1</v>
      </c>
      <c r="AY8" t="s">
        <v>15</v>
      </c>
      <c r="AZ8" t="s">
        <v>129</v>
      </c>
      <c r="BA8" t="s">
        <v>130</v>
      </c>
      <c r="BB8">
        <v>1010</v>
      </c>
      <c r="BC8" t="s">
        <v>61</v>
      </c>
      <c r="BD8" t="s">
        <v>62</v>
      </c>
      <c r="BE8">
        <v>1</v>
      </c>
      <c r="BF8" s="6">
        <v>43001.114583333299</v>
      </c>
      <c r="BG8" s="7" t="s">
        <v>20</v>
      </c>
      <c r="BI8">
        <v>6</v>
      </c>
      <c r="BJ8">
        <v>108337</v>
      </c>
      <c r="BK8">
        <v>171730</v>
      </c>
      <c r="BL8" t="s">
        <v>131</v>
      </c>
      <c r="BX8">
        <v>361078</v>
      </c>
    </row>
    <row r="9" spans="1:76" x14ac:dyDescent="0.25">
      <c r="A9">
        <v>371096</v>
      </c>
      <c r="C9">
        <v>1</v>
      </c>
      <c r="F9" t="s">
        <v>0</v>
      </c>
      <c r="G9" t="s">
        <v>49</v>
      </c>
      <c r="H9" t="s">
        <v>132</v>
      </c>
      <c r="I9" s="8" t="str">
        <f t="shared" si="0"/>
        <v>Foto</v>
      </c>
      <c r="K9">
        <v>1</v>
      </c>
      <c r="L9" t="s">
        <v>4</v>
      </c>
      <c r="M9">
        <v>103589</v>
      </c>
      <c r="N9" t="s">
        <v>5</v>
      </c>
      <c r="O9" t="s">
        <v>5</v>
      </c>
      <c r="S9" t="s">
        <v>331</v>
      </c>
      <c r="T9" t="s">
        <v>118</v>
      </c>
      <c r="U9" t="s">
        <v>119</v>
      </c>
      <c r="V9" s="9">
        <v>1</v>
      </c>
      <c r="W9" t="s">
        <v>53</v>
      </c>
      <c r="X9" t="s">
        <v>53</v>
      </c>
      <c r="Y9" s="2" t="s">
        <v>54</v>
      </c>
      <c r="Z9" s="3">
        <v>2</v>
      </c>
      <c r="AA9" s="4">
        <v>301</v>
      </c>
      <c r="AB9" s="4" t="s">
        <v>53</v>
      </c>
      <c r="AC9" t="s">
        <v>133</v>
      </c>
      <c r="AD9">
        <v>2017</v>
      </c>
      <c r="AE9">
        <v>6</v>
      </c>
      <c r="AF9">
        <v>17</v>
      </c>
      <c r="AG9" t="s">
        <v>121</v>
      </c>
      <c r="AJ9" t="s">
        <v>5</v>
      </c>
      <c r="AK9" t="s">
        <v>12</v>
      </c>
      <c r="AL9">
        <v>261674</v>
      </c>
      <c r="AM9">
        <v>6646652</v>
      </c>
      <c r="AN9" s="4">
        <v>261000</v>
      </c>
      <c r="AO9" s="4">
        <v>6647000</v>
      </c>
      <c r="AP9">
        <v>10</v>
      </c>
      <c r="AR9">
        <v>1010</v>
      </c>
      <c r="AT9" s="6" t="s">
        <v>134</v>
      </c>
      <c r="AU9">
        <v>103589</v>
      </c>
      <c r="AW9" s="5" t="s">
        <v>14</v>
      </c>
      <c r="AX9">
        <v>1</v>
      </c>
      <c r="AY9" t="s">
        <v>15</v>
      </c>
      <c r="AZ9" t="s">
        <v>135</v>
      </c>
      <c r="BA9" t="s">
        <v>136</v>
      </c>
      <c r="BB9">
        <v>1010</v>
      </c>
      <c r="BC9" t="s">
        <v>61</v>
      </c>
      <c r="BD9" t="s">
        <v>62</v>
      </c>
      <c r="BE9">
        <v>1</v>
      </c>
      <c r="BF9" s="6">
        <v>43006.942245370403</v>
      </c>
      <c r="BG9" s="7" t="s">
        <v>20</v>
      </c>
      <c r="BI9">
        <v>6</v>
      </c>
      <c r="BJ9">
        <v>138820</v>
      </c>
      <c r="BL9" t="s">
        <v>137</v>
      </c>
      <c r="BX9">
        <v>371096</v>
      </c>
    </row>
    <row r="10" spans="1:76" x14ac:dyDescent="0.25">
      <c r="A10">
        <v>254496</v>
      </c>
      <c r="C10">
        <v>1</v>
      </c>
      <c r="D10">
        <v>1</v>
      </c>
      <c r="E10">
        <v>1</v>
      </c>
      <c r="F10" t="s">
        <v>0</v>
      </c>
      <c r="G10" t="s">
        <v>49</v>
      </c>
      <c r="H10" t="s">
        <v>191</v>
      </c>
      <c r="I10" s="8" t="str">
        <f t="shared" si="0"/>
        <v>Foto</v>
      </c>
      <c r="K10">
        <v>1</v>
      </c>
      <c r="L10" t="s">
        <v>4</v>
      </c>
      <c r="M10">
        <v>103589</v>
      </c>
      <c r="N10" t="s">
        <v>5</v>
      </c>
      <c r="O10" t="s">
        <v>5</v>
      </c>
      <c r="S10" t="s">
        <v>331</v>
      </c>
      <c r="T10" t="s">
        <v>118</v>
      </c>
      <c r="U10" t="s">
        <v>192</v>
      </c>
      <c r="V10" s="9">
        <v>1</v>
      </c>
      <c r="W10" t="s">
        <v>181</v>
      </c>
      <c r="X10" t="s">
        <v>193</v>
      </c>
      <c r="Y10" s="2" t="s">
        <v>183</v>
      </c>
      <c r="Z10" s="3">
        <v>7</v>
      </c>
      <c r="AA10" s="4">
        <v>723</v>
      </c>
      <c r="AB10" t="s">
        <v>194</v>
      </c>
      <c r="AC10" t="s">
        <v>195</v>
      </c>
      <c r="AD10">
        <v>2021</v>
      </c>
      <c r="AE10">
        <v>6</v>
      </c>
      <c r="AF10">
        <v>12</v>
      </c>
      <c r="AG10" t="s">
        <v>196</v>
      </c>
      <c r="AJ10" t="s">
        <v>5</v>
      </c>
      <c r="AK10" t="s">
        <v>12</v>
      </c>
      <c r="AL10">
        <v>237228</v>
      </c>
      <c r="AM10">
        <v>6557388</v>
      </c>
      <c r="AN10" s="4">
        <v>237000</v>
      </c>
      <c r="AO10" s="4">
        <v>6557000</v>
      </c>
      <c r="AP10">
        <v>75</v>
      </c>
      <c r="AR10">
        <v>1010</v>
      </c>
      <c r="AS10" t="s">
        <v>197</v>
      </c>
      <c r="AT10" s="6" t="s">
        <v>198</v>
      </c>
      <c r="AU10">
        <v>103589</v>
      </c>
      <c r="AW10" s="5" t="s">
        <v>14</v>
      </c>
      <c r="AX10">
        <v>1</v>
      </c>
      <c r="AY10" t="s">
        <v>15</v>
      </c>
      <c r="AZ10" t="s">
        <v>199</v>
      </c>
      <c r="BA10" t="s">
        <v>200</v>
      </c>
      <c r="BB10">
        <v>1010</v>
      </c>
      <c r="BC10" t="s">
        <v>61</v>
      </c>
      <c r="BD10" t="s">
        <v>62</v>
      </c>
      <c r="BE10">
        <v>1</v>
      </c>
      <c r="BF10" s="6">
        <v>44359.890520833302</v>
      </c>
      <c r="BG10" s="7" t="s">
        <v>20</v>
      </c>
      <c r="BI10">
        <v>6</v>
      </c>
      <c r="BJ10">
        <v>271456</v>
      </c>
      <c r="BL10" t="s">
        <v>201</v>
      </c>
      <c r="BX10">
        <v>254496</v>
      </c>
    </row>
    <row r="11" spans="1:76" x14ac:dyDescent="0.25">
      <c r="A11">
        <v>160252</v>
      </c>
      <c r="C11">
        <v>1</v>
      </c>
      <c r="D11">
        <v>1</v>
      </c>
      <c r="E11">
        <v>1</v>
      </c>
      <c r="F11" t="s">
        <v>0</v>
      </c>
      <c r="G11" t="s">
        <v>49</v>
      </c>
      <c r="H11" t="s">
        <v>236</v>
      </c>
      <c r="I11" s="8" t="str">
        <f t="shared" si="0"/>
        <v>Foto</v>
      </c>
      <c r="K11">
        <v>1</v>
      </c>
      <c r="L11" t="s">
        <v>4</v>
      </c>
      <c r="M11">
        <v>103589</v>
      </c>
      <c r="N11" t="s">
        <v>5</v>
      </c>
      <c r="O11" t="s">
        <v>5</v>
      </c>
      <c r="S11" t="s">
        <v>331</v>
      </c>
      <c r="T11" t="s">
        <v>118</v>
      </c>
      <c r="U11" t="s">
        <v>237</v>
      </c>
      <c r="V11" s="9">
        <v>1</v>
      </c>
      <c r="W11" t="s">
        <v>238</v>
      </c>
      <c r="X11" t="s">
        <v>239</v>
      </c>
      <c r="Y11" t="s">
        <v>240</v>
      </c>
      <c r="Z11" s="3">
        <v>15</v>
      </c>
      <c r="AA11" s="4">
        <v>1503</v>
      </c>
      <c r="AB11" s="4" t="s">
        <v>239</v>
      </c>
      <c r="AC11" t="s">
        <v>241</v>
      </c>
      <c r="AD11">
        <v>2021</v>
      </c>
      <c r="AE11">
        <v>6</v>
      </c>
      <c r="AF11">
        <v>24</v>
      </c>
      <c r="AG11" t="s">
        <v>242</v>
      </c>
      <c r="AJ11" t="s">
        <v>5</v>
      </c>
      <c r="AK11" t="s">
        <v>12</v>
      </c>
      <c r="AL11">
        <v>135918</v>
      </c>
      <c r="AM11">
        <v>7018440</v>
      </c>
      <c r="AN11" s="4">
        <v>135000</v>
      </c>
      <c r="AO11" s="4">
        <v>7019000</v>
      </c>
      <c r="AP11">
        <v>5</v>
      </c>
      <c r="AR11">
        <v>1010</v>
      </c>
      <c r="AT11" s="6" t="s">
        <v>243</v>
      </c>
      <c r="AU11">
        <v>103589</v>
      </c>
      <c r="AW11" s="5" t="s">
        <v>14</v>
      </c>
      <c r="AX11">
        <v>1</v>
      </c>
      <c r="AY11" t="s">
        <v>15</v>
      </c>
      <c r="AZ11" t="s">
        <v>244</v>
      </c>
      <c r="BA11" t="s">
        <v>245</v>
      </c>
      <c r="BB11">
        <v>1010</v>
      </c>
      <c r="BC11" t="s">
        <v>61</v>
      </c>
      <c r="BD11" t="s">
        <v>62</v>
      </c>
      <c r="BE11">
        <v>1</v>
      </c>
      <c r="BF11" s="6">
        <v>44374.964131944398</v>
      </c>
      <c r="BG11" s="7" t="s">
        <v>20</v>
      </c>
      <c r="BI11">
        <v>6</v>
      </c>
      <c r="BJ11">
        <v>272721</v>
      </c>
      <c r="BL11" t="s">
        <v>246</v>
      </c>
      <c r="BX11">
        <v>160252</v>
      </c>
    </row>
    <row r="12" spans="1:76" x14ac:dyDescent="0.25">
      <c r="A12">
        <v>404864</v>
      </c>
      <c r="B12">
        <v>272288</v>
      </c>
      <c r="F12" t="s">
        <v>0</v>
      </c>
      <c r="G12" t="s">
        <v>1</v>
      </c>
      <c r="H12" t="s">
        <v>2</v>
      </c>
      <c r="I12" t="s">
        <v>3</v>
      </c>
      <c r="K12">
        <v>1</v>
      </c>
      <c r="L12" t="s">
        <v>4</v>
      </c>
      <c r="M12">
        <v>103589</v>
      </c>
      <c r="N12" t="s">
        <v>5</v>
      </c>
      <c r="O12" t="s">
        <v>5</v>
      </c>
      <c r="U12" t="s">
        <v>6</v>
      </c>
      <c r="V12" s="1">
        <v>2</v>
      </c>
      <c r="W12" t="s">
        <v>7</v>
      </c>
      <c r="X12" t="s">
        <v>8</v>
      </c>
      <c r="Y12" s="2" t="s">
        <v>9</v>
      </c>
      <c r="Z12" s="3">
        <v>1</v>
      </c>
      <c r="AA12" s="4">
        <v>106</v>
      </c>
      <c r="AB12" s="4" t="s">
        <v>8</v>
      </c>
      <c r="AC12" t="s">
        <v>8</v>
      </c>
      <c r="AD12">
        <v>1961</v>
      </c>
      <c r="AE12">
        <v>7</v>
      </c>
      <c r="AF12">
        <v>25</v>
      </c>
      <c r="AG12" t="s">
        <v>10</v>
      </c>
      <c r="AH12" t="s">
        <v>11</v>
      </c>
      <c r="AJ12" t="s">
        <v>5</v>
      </c>
      <c r="AK12" t="s">
        <v>12</v>
      </c>
      <c r="AL12">
        <v>267987</v>
      </c>
      <c r="AM12">
        <v>6570466</v>
      </c>
      <c r="AN12" s="4">
        <v>267000</v>
      </c>
      <c r="AO12" s="4">
        <v>6571000</v>
      </c>
      <c r="AP12">
        <v>2500</v>
      </c>
      <c r="AR12">
        <v>8</v>
      </c>
      <c r="AS12" t="s">
        <v>13</v>
      </c>
      <c r="AU12">
        <v>103589</v>
      </c>
      <c r="AW12" s="5" t="s">
        <v>14</v>
      </c>
      <c r="AX12">
        <v>1</v>
      </c>
      <c r="AY12" t="s">
        <v>15</v>
      </c>
      <c r="AZ12" t="s">
        <v>16</v>
      </c>
      <c r="BA12" t="s">
        <v>17</v>
      </c>
      <c r="BB12">
        <v>8</v>
      </c>
      <c r="BC12" t="s">
        <v>18</v>
      </c>
      <c r="BD12" t="s">
        <v>19</v>
      </c>
      <c r="BF12" s="6">
        <v>33320</v>
      </c>
      <c r="BG12" s="7" t="s">
        <v>20</v>
      </c>
      <c r="BI12">
        <v>3</v>
      </c>
      <c r="BJ12">
        <v>442904</v>
      </c>
      <c r="BK12">
        <v>171726</v>
      </c>
      <c r="BL12" t="s">
        <v>21</v>
      </c>
      <c r="BN12" t="s">
        <v>22</v>
      </c>
      <c r="BX12">
        <v>404864</v>
      </c>
    </row>
    <row r="13" spans="1:76" x14ac:dyDescent="0.25">
      <c r="A13">
        <v>319083</v>
      </c>
      <c r="B13">
        <v>324712</v>
      </c>
      <c r="F13" t="s">
        <v>0</v>
      </c>
      <c r="G13" t="s">
        <v>1</v>
      </c>
      <c r="H13" t="s">
        <v>37</v>
      </c>
      <c r="I13" s="8" t="str">
        <f>HYPERLINK(AT13,"Hb")</f>
        <v>Hb</v>
      </c>
      <c r="K13">
        <v>1</v>
      </c>
      <c r="L13" t="s">
        <v>4</v>
      </c>
      <c r="M13">
        <v>103589</v>
      </c>
      <c r="N13" t="s">
        <v>5</v>
      </c>
      <c r="O13" t="s">
        <v>5</v>
      </c>
      <c r="U13" t="s">
        <v>38</v>
      </c>
      <c r="V13" s="10">
        <v>3</v>
      </c>
      <c r="W13" t="s">
        <v>7</v>
      </c>
      <c r="X13" t="s">
        <v>39</v>
      </c>
      <c r="Y13" t="s">
        <v>9</v>
      </c>
      <c r="Z13" s="3">
        <v>1</v>
      </c>
      <c r="AA13" s="4">
        <v>136</v>
      </c>
      <c r="AB13" t="s">
        <v>40</v>
      </c>
      <c r="AC13" t="s">
        <v>41</v>
      </c>
      <c r="AD13">
        <v>1964</v>
      </c>
      <c r="AE13">
        <v>6</v>
      </c>
      <c r="AF13">
        <v>21</v>
      </c>
      <c r="AG13" t="s">
        <v>42</v>
      </c>
      <c r="AH13" t="s">
        <v>11</v>
      </c>
      <c r="AJ13" t="s">
        <v>5</v>
      </c>
      <c r="AK13" t="s">
        <v>12</v>
      </c>
      <c r="AL13">
        <v>254115</v>
      </c>
      <c r="AM13">
        <v>6593859</v>
      </c>
      <c r="AN13" s="4">
        <v>255000</v>
      </c>
      <c r="AO13" s="4">
        <v>6593000</v>
      </c>
      <c r="AP13">
        <v>15671</v>
      </c>
      <c r="AR13">
        <v>8</v>
      </c>
      <c r="AS13" t="s">
        <v>43</v>
      </c>
      <c r="AT13" t="s">
        <v>44</v>
      </c>
      <c r="AU13">
        <v>103589</v>
      </c>
      <c r="AW13" s="5" t="s">
        <v>14</v>
      </c>
      <c r="AX13">
        <v>1</v>
      </c>
      <c r="AY13" t="s">
        <v>15</v>
      </c>
      <c r="AZ13" t="s">
        <v>45</v>
      </c>
      <c r="BA13" t="s">
        <v>46</v>
      </c>
      <c r="BB13">
        <v>8</v>
      </c>
      <c r="BC13" t="s">
        <v>18</v>
      </c>
      <c r="BD13" t="s">
        <v>19</v>
      </c>
      <c r="BE13">
        <v>1</v>
      </c>
      <c r="BF13" s="6">
        <v>37874</v>
      </c>
      <c r="BG13" s="7" t="s">
        <v>20</v>
      </c>
      <c r="BI13">
        <v>3</v>
      </c>
      <c r="BJ13">
        <v>495970</v>
      </c>
      <c r="BK13">
        <v>171725</v>
      </c>
      <c r="BL13" t="s">
        <v>47</v>
      </c>
      <c r="BN13" t="s">
        <v>48</v>
      </c>
      <c r="BX13">
        <v>319083</v>
      </c>
    </row>
    <row r="14" spans="1:76" x14ac:dyDescent="0.25">
      <c r="A14">
        <v>327625</v>
      </c>
      <c r="C14">
        <v>1</v>
      </c>
      <c r="D14">
        <v>1</v>
      </c>
      <c r="E14">
        <v>1</v>
      </c>
      <c r="F14" t="s">
        <v>0</v>
      </c>
      <c r="G14" t="s">
        <v>49</v>
      </c>
      <c r="H14" t="s">
        <v>50</v>
      </c>
      <c r="I14" t="s">
        <v>51</v>
      </c>
      <c r="K14">
        <v>1</v>
      </c>
      <c r="L14" t="s">
        <v>4</v>
      </c>
      <c r="M14">
        <v>103589</v>
      </c>
      <c r="N14" t="s">
        <v>5</v>
      </c>
      <c r="O14" t="s">
        <v>5</v>
      </c>
      <c r="U14" t="s">
        <v>52</v>
      </c>
      <c r="V14" s="9">
        <v>1</v>
      </c>
      <c r="W14" t="s">
        <v>53</v>
      </c>
      <c r="X14" t="s">
        <v>53</v>
      </c>
      <c r="Y14" s="2" t="s">
        <v>54</v>
      </c>
      <c r="Z14" s="3">
        <v>2</v>
      </c>
      <c r="AA14" s="4">
        <v>301</v>
      </c>
      <c r="AB14" s="4" t="s">
        <v>53</v>
      </c>
      <c r="AC14" t="s">
        <v>55</v>
      </c>
      <c r="AD14">
        <v>2021</v>
      </c>
      <c r="AE14">
        <v>5</v>
      </c>
      <c r="AF14">
        <v>1</v>
      </c>
      <c r="AG14" t="s">
        <v>56</v>
      </c>
      <c r="AJ14" t="s">
        <v>5</v>
      </c>
      <c r="AK14" t="s">
        <v>12</v>
      </c>
      <c r="AL14">
        <v>255699</v>
      </c>
      <c r="AM14">
        <v>6661747</v>
      </c>
      <c r="AN14" s="4">
        <v>255000</v>
      </c>
      <c r="AO14" s="4">
        <v>6661000</v>
      </c>
      <c r="AP14">
        <v>10</v>
      </c>
      <c r="AR14">
        <v>1010</v>
      </c>
      <c r="AS14" t="s">
        <v>57</v>
      </c>
      <c r="AT14" s="6" t="s">
        <v>58</v>
      </c>
      <c r="AU14">
        <v>103589</v>
      </c>
      <c r="AW14" s="5" t="s">
        <v>14</v>
      </c>
      <c r="AX14">
        <v>1</v>
      </c>
      <c r="AY14" t="s">
        <v>15</v>
      </c>
      <c r="AZ14" t="s">
        <v>59</v>
      </c>
      <c r="BA14" t="s">
        <v>60</v>
      </c>
      <c r="BB14">
        <v>1010</v>
      </c>
      <c r="BC14" t="s">
        <v>61</v>
      </c>
      <c r="BD14" t="s">
        <v>62</v>
      </c>
      <c r="BF14" s="6">
        <v>44317.812222222201</v>
      </c>
      <c r="BG14" s="7" t="s">
        <v>20</v>
      </c>
      <c r="BI14">
        <v>6</v>
      </c>
      <c r="BJ14">
        <v>267961</v>
      </c>
      <c r="BL14" t="s">
        <v>63</v>
      </c>
      <c r="BX14">
        <v>327625</v>
      </c>
    </row>
    <row r="15" spans="1:76" x14ac:dyDescent="0.25">
      <c r="A15">
        <v>330847</v>
      </c>
      <c r="C15">
        <v>1</v>
      </c>
      <c r="D15">
        <v>1</v>
      </c>
      <c r="E15">
        <v>2</v>
      </c>
      <c r="F15" t="s">
        <v>0</v>
      </c>
      <c r="G15" t="s">
        <v>49</v>
      </c>
      <c r="H15" t="s">
        <v>72</v>
      </c>
      <c r="I15" s="8" t="str">
        <f>HYPERLINK(AT15,"Foto")</f>
        <v>Foto</v>
      </c>
      <c r="K15">
        <v>1</v>
      </c>
      <c r="L15" t="s">
        <v>4</v>
      </c>
      <c r="M15">
        <v>103589</v>
      </c>
      <c r="N15" t="s">
        <v>5</v>
      </c>
      <c r="O15" t="s">
        <v>5</v>
      </c>
      <c r="U15" t="s">
        <v>65</v>
      </c>
      <c r="V15" s="9">
        <v>1</v>
      </c>
      <c r="W15" t="s">
        <v>53</v>
      </c>
      <c r="X15" t="s">
        <v>53</v>
      </c>
      <c r="Y15" s="2" t="s">
        <v>54</v>
      </c>
      <c r="Z15" s="3">
        <v>2</v>
      </c>
      <c r="AA15" s="4">
        <v>301</v>
      </c>
      <c r="AB15" s="4" t="s">
        <v>53</v>
      </c>
      <c r="AC15" t="s">
        <v>73</v>
      </c>
      <c r="AD15">
        <v>2019</v>
      </c>
      <c r="AE15">
        <v>6</v>
      </c>
      <c r="AF15">
        <v>6</v>
      </c>
      <c r="AG15" t="s">
        <v>56</v>
      </c>
      <c r="AJ15" t="s">
        <v>5</v>
      </c>
      <c r="AK15" t="s">
        <v>12</v>
      </c>
      <c r="AL15">
        <v>256151</v>
      </c>
      <c r="AM15">
        <v>6656434</v>
      </c>
      <c r="AN15" s="4">
        <v>257000</v>
      </c>
      <c r="AO15" s="4">
        <v>6657000</v>
      </c>
      <c r="AP15">
        <v>10</v>
      </c>
      <c r="AR15">
        <v>1010</v>
      </c>
      <c r="AS15" t="s">
        <v>67</v>
      </c>
      <c r="AT15" s="6" t="s">
        <v>74</v>
      </c>
      <c r="AU15">
        <v>103589</v>
      </c>
      <c r="AW15" s="5" t="s">
        <v>14</v>
      </c>
      <c r="AX15">
        <v>1</v>
      </c>
      <c r="AY15" t="s">
        <v>15</v>
      </c>
      <c r="AZ15" t="s">
        <v>69</v>
      </c>
      <c r="BA15" t="s">
        <v>75</v>
      </c>
      <c r="BB15">
        <v>1010</v>
      </c>
      <c r="BC15" t="s">
        <v>61</v>
      </c>
      <c r="BD15" t="s">
        <v>62</v>
      </c>
      <c r="BE15">
        <v>1</v>
      </c>
      <c r="BF15" s="6">
        <v>43713.546527777798</v>
      </c>
      <c r="BG15" s="7" t="s">
        <v>20</v>
      </c>
      <c r="BI15">
        <v>6</v>
      </c>
      <c r="BJ15">
        <v>201334</v>
      </c>
      <c r="BL15" t="s">
        <v>76</v>
      </c>
      <c r="BX15">
        <v>330847</v>
      </c>
    </row>
    <row r="16" spans="1:76" x14ac:dyDescent="0.25">
      <c r="A16">
        <v>330848</v>
      </c>
      <c r="C16">
        <v>1</v>
      </c>
      <c r="D16">
        <v>1</v>
      </c>
      <c r="E16">
        <v>3</v>
      </c>
      <c r="F16" t="s">
        <v>0</v>
      </c>
      <c r="G16" t="s">
        <v>49</v>
      </c>
      <c r="H16" t="s">
        <v>77</v>
      </c>
      <c r="I16" t="s">
        <v>51</v>
      </c>
      <c r="K16">
        <v>1</v>
      </c>
      <c r="L16" t="s">
        <v>4</v>
      </c>
      <c r="M16">
        <v>103589</v>
      </c>
      <c r="N16" t="s">
        <v>5</v>
      </c>
      <c r="O16" t="s">
        <v>5</v>
      </c>
      <c r="U16" t="s">
        <v>65</v>
      </c>
      <c r="V16" s="9">
        <v>1</v>
      </c>
      <c r="W16" t="s">
        <v>53</v>
      </c>
      <c r="X16" t="s">
        <v>53</v>
      </c>
      <c r="Y16" s="2" t="s">
        <v>54</v>
      </c>
      <c r="Z16" s="3">
        <v>2</v>
      </c>
      <c r="AA16" s="4">
        <v>301</v>
      </c>
      <c r="AB16" s="4" t="s">
        <v>53</v>
      </c>
      <c r="AC16" t="s">
        <v>78</v>
      </c>
      <c r="AD16">
        <v>2019</v>
      </c>
      <c r="AE16">
        <v>7</v>
      </c>
      <c r="AF16">
        <v>10</v>
      </c>
      <c r="AG16" t="s">
        <v>56</v>
      </c>
      <c r="AJ16" t="s">
        <v>5</v>
      </c>
      <c r="AK16" t="s">
        <v>12</v>
      </c>
      <c r="AL16">
        <v>256151</v>
      </c>
      <c r="AM16">
        <v>6656434</v>
      </c>
      <c r="AN16" s="4">
        <v>257000</v>
      </c>
      <c r="AO16" s="4">
        <v>6657000</v>
      </c>
      <c r="AP16">
        <v>10</v>
      </c>
      <c r="AR16">
        <v>1010</v>
      </c>
      <c r="AS16" t="s">
        <v>79</v>
      </c>
      <c r="AT16" s="6" t="s">
        <v>80</v>
      </c>
      <c r="AU16">
        <v>103589</v>
      </c>
      <c r="AW16" s="5" t="s">
        <v>14</v>
      </c>
      <c r="AX16">
        <v>1</v>
      </c>
      <c r="AY16" t="s">
        <v>15</v>
      </c>
      <c r="AZ16" t="s">
        <v>69</v>
      </c>
      <c r="BA16" t="s">
        <v>81</v>
      </c>
      <c r="BB16">
        <v>1010</v>
      </c>
      <c r="BC16" t="s">
        <v>61</v>
      </c>
      <c r="BD16" t="s">
        <v>62</v>
      </c>
      <c r="BF16" s="6">
        <v>43713.546527777798</v>
      </c>
      <c r="BG16" s="7" t="s">
        <v>20</v>
      </c>
      <c r="BI16">
        <v>6</v>
      </c>
      <c r="BJ16">
        <v>207486</v>
      </c>
      <c r="BL16" t="s">
        <v>82</v>
      </c>
      <c r="BX16">
        <v>330848</v>
      </c>
    </row>
    <row r="17" spans="1:76" x14ac:dyDescent="0.25">
      <c r="A17">
        <v>330849</v>
      </c>
      <c r="C17">
        <v>1</v>
      </c>
      <c r="D17">
        <v>1</v>
      </c>
      <c r="E17">
        <v>4</v>
      </c>
      <c r="F17" t="s">
        <v>0</v>
      </c>
      <c r="G17" t="s">
        <v>49</v>
      </c>
      <c r="H17" t="s">
        <v>83</v>
      </c>
      <c r="I17" t="s">
        <v>51</v>
      </c>
      <c r="K17">
        <v>1</v>
      </c>
      <c r="L17" t="s">
        <v>4</v>
      </c>
      <c r="M17">
        <v>103589</v>
      </c>
      <c r="N17" t="s">
        <v>5</v>
      </c>
      <c r="O17" t="s">
        <v>5</v>
      </c>
      <c r="U17" t="s">
        <v>65</v>
      </c>
      <c r="V17" s="9">
        <v>1</v>
      </c>
      <c r="W17" t="s">
        <v>53</v>
      </c>
      <c r="X17" t="s">
        <v>53</v>
      </c>
      <c r="Y17" s="2" t="s">
        <v>54</v>
      </c>
      <c r="Z17" s="3">
        <v>2</v>
      </c>
      <c r="AA17" s="4">
        <v>301</v>
      </c>
      <c r="AB17" s="4" t="s">
        <v>53</v>
      </c>
      <c r="AC17" t="s">
        <v>84</v>
      </c>
      <c r="AD17">
        <v>2019</v>
      </c>
      <c r="AE17">
        <v>11</v>
      </c>
      <c r="AF17">
        <v>19</v>
      </c>
      <c r="AG17" t="s">
        <v>56</v>
      </c>
      <c r="AJ17" t="s">
        <v>5</v>
      </c>
      <c r="AK17" t="s">
        <v>12</v>
      </c>
      <c r="AL17">
        <v>256151</v>
      </c>
      <c r="AM17">
        <v>6656434</v>
      </c>
      <c r="AN17" s="4">
        <v>257000</v>
      </c>
      <c r="AO17" s="4">
        <v>6657000</v>
      </c>
      <c r="AP17">
        <v>10</v>
      </c>
      <c r="AR17">
        <v>1010</v>
      </c>
      <c r="AS17" t="s">
        <v>85</v>
      </c>
      <c r="AT17" s="6" t="s">
        <v>86</v>
      </c>
      <c r="AU17">
        <v>103589</v>
      </c>
      <c r="AW17" s="5" t="s">
        <v>14</v>
      </c>
      <c r="AX17">
        <v>1</v>
      </c>
      <c r="AY17" t="s">
        <v>15</v>
      </c>
      <c r="AZ17" t="s">
        <v>69</v>
      </c>
      <c r="BA17" t="s">
        <v>87</v>
      </c>
      <c r="BB17">
        <v>1010</v>
      </c>
      <c r="BC17" t="s">
        <v>61</v>
      </c>
      <c r="BD17" t="s">
        <v>62</v>
      </c>
      <c r="BF17" s="6">
        <v>43788.913020833301</v>
      </c>
      <c r="BG17" s="7" t="s">
        <v>20</v>
      </c>
      <c r="BI17">
        <v>6</v>
      </c>
      <c r="BJ17">
        <v>224107</v>
      </c>
      <c r="BL17" t="s">
        <v>88</v>
      </c>
      <c r="BX17">
        <v>330849</v>
      </c>
    </row>
    <row r="18" spans="1:76" x14ac:dyDescent="0.25">
      <c r="A18">
        <v>330850</v>
      </c>
      <c r="C18">
        <v>1</v>
      </c>
      <c r="D18">
        <v>1</v>
      </c>
      <c r="E18">
        <v>5</v>
      </c>
      <c r="F18" t="s">
        <v>0</v>
      </c>
      <c r="G18" t="s">
        <v>49</v>
      </c>
      <c r="H18" t="s">
        <v>89</v>
      </c>
      <c r="I18" t="s">
        <v>51</v>
      </c>
      <c r="K18">
        <v>1</v>
      </c>
      <c r="L18" t="s">
        <v>4</v>
      </c>
      <c r="M18">
        <v>103589</v>
      </c>
      <c r="N18" t="s">
        <v>5</v>
      </c>
      <c r="O18" t="s">
        <v>5</v>
      </c>
      <c r="U18" t="s">
        <v>65</v>
      </c>
      <c r="V18" s="9">
        <v>1</v>
      </c>
      <c r="W18" t="s">
        <v>53</v>
      </c>
      <c r="X18" t="s">
        <v>53</v>
      </c>
      <c r="Y18" s="2" t="s">
        <v>54</v>
      </c>
      <c r="Z18" s="3">
        <v>2</v>
      </c>
      <c r="AA18" s="4">
        <v>301</v>
      </c>
      <c r="AB18" s="4" t="s">
        <v>53</v>
      </c>
      <c r="AC18" t="s">
        <v>90</v>
      </c>
      <c r="AD18">
        <v>2020</v>
      </c>
      <c r="AE18">
        <v>3</v>
      </c>
      <c r="AF18">
        <v>22</v>
      </c>
      <c r="AG18" t="s">
        <v>56</v>
      </c>
      <c r="AJ18" t="s">
        <v>5</v>
      </c>
      <c r="AK18" t="s">
        <v>12</v>
      </c>
      <c r="AL18">
        <v>256151</v>
      </c>
      <c r="AM18">
        <v>6656434</v>
      </c>
      <c r="AN18" s="4">
        <v>257000</v>
      </c>
      <c r="AO18" s="4">
        <v>6657000</v>
      </c>
      <c r="AP18">
        <v>10</v>
      </c>
      <c r="AR18">
        <v>1010</v>
      </c>
      <c r="AS18" t="s">
        <v>91</v>
      </c>
      <c r="AT18" s="6" t="s">
        <v>92</v>
      </c>
      <c r="AU18">
        <v>103589</v>
      </c>
      <c r="AW18" s="5" t="s">
        <v>14</v>
      </c>
      <c r="AX18">
        <v>1</v>
      </c>
      <c r="AY18" t="s">
        <v>15</v>
      </c>
      <c r="AZ18" t="s">
        <v>69</v>
      </c>
      <c r="BA18" t="s">
        <v>93</v>
      </c>
      <c r="BB18">
        <v>1010</v>
      </c>
      <c r="BC18" t="s">
        <v>61</v>
      </c>
      <c r="BD18" t="s">
        <v>62</v>
      </c>
      <c r="BF18" s="6">
        <v>43912.901886574102</v>
      </c>
      <c r="BG18" s="7" t="s">
        <v>20</v>
      </c>
      <c r="BI18">
        <v>6</v>
      </c>
      <c r="BJ18">
        <v>232407</v>
      </c>
      <c r="BL18" t="s">
        <v>94</v>
      </c>
      <c r="BX18">
        <v>330850</v>
      </c>
    </row>
    <row r="19" spans="1:76" x14ac:dyDescent="0.25">
      <c r="A19">
        <v>330851</v>
      </c>
      <c r="C19">
        <v>1</v>
      </c>
      <c r="D19">
        <v>1</v>
      </c>
      <c r="E19">
        <v>6</v>
      </c>
      <c r="F19" t="s">
        <v>0</v>
      </c>
      <c r="G19" t="s">
        <v>49</v>
      </c>
      <c r="H19" t="s">
        <v>95</v>
      </c>
      <c r="I19" t="s">
        <v>51</v>
      </c>
      <c r="K19">
        <v>1</v>
      </c>
      <c r="L19" t="s">
        <v>4</v>
      </c>
      <c r="M19">
        <v>103589</v>
      </c>
      <c r="N19" t="s">
        <v>5</v>
      </c>
      <c r="O19" t="s">
        <v>5</v>
      </c>
      <c r="U19" t="s">
        <v>65</v>
      </c>
      <c r="V19" s="9">
        <v>1</v>
      </c>
      <c r="W19" t="s">
        <v>53</v>
      </c>
      <c r="X19" t="s">
        <v>53</v>
      </c>
      <c r="Y19" s="2" t="s">
        <v>54</v>
      </c>
      <c r="Z19" s="3">
        <v>2</v>
      </c>
      <c r="AA19" s="4">
        <v>301</v>
      </c>
      <c r="AB19" s="4" t="s">
        <v>53</v>
      </c>
      <c r="AC19" t="s">
        <v>90</v>
      </c>
      <c r="AD19">
        <v>2020</v>
      </c>
      <c r="AE19">
        <v>5</v>
      </c>
      <c r="AF19">
        <v>22</v>
      </c>
      <c r="AG19" t="s">
        <v>56</v>
      </c>
      <c r="AJ19" t="s">
        <v>5</v>
      </c>
      <c r="AK19" t="s">
        <v>12</v>
      </c>
      <c r="AL19">
        <v>256151</v>
      </c>
      <c r="AM19">
        <v>6656434</v>
      </c>
      <c r="AN19" s="4">
        <v>257000</v>
      </c>
      <c r="AO19" s="4">
        <v>6657000</v>
      </c>
      <c r="AP19">
        <v>10</v>
      </c>
      <c r="AR19">
        <v>1010</v>
      </c>
      <c r="AS19" t="s">
        <v>96</v>
      </c>
      <c r="AT19" s="6" t="s">
        <v>97</v>
      </c>
      <c r="AU19">
        <v>103589</v>
      </c>
      <c r="AW19" s="5" t="s">
        <v>14</v>
      </c>
      <c r="AX19">
        <v>1</v>
      </c>
      <c r="AY19" t="s">
        <v>15</v>
      </c>
      <c r="AZ19" t="s">
        <v>69</v>
      </c>
      <c r="BA19" t="s">
        <v>98</v>
      </c>
      <c r="BB19">
        <v>1010</v>
      </c>
      <c r="BC19" t="s">
        <v>61</v>
      </c>
      <c r="BD19" t="s">
        <v>62</v>
      </c>
      <c r="BF19" s="6">
        <v>43973.830150463</v>
      </c>
      <c r="BG19" s="7" t="s">
        <v>20</v>
      </c>
      <c r="BI19">
        <v>6</v>
      </c>
      <c r="BJ19">
        <v>236601</v>
      </c>
      <c r="BL19" t="s">
        <v>99</v>
      </c>
      <c r="BX19">
        <v>330851</v>
      </c>
    </row>
    <row r="20" spans="1:76" x14ac:dyDescent="0.25">
      <c r="A20">
        <v>351493</v>
      </c>
      <c r="B20">
        <v>295160</v>
      </c>
      <c r="F20" t="s">
        <v>0</v>
      </c>
      <c r="G20" t="s">
        <v>1</v>
      </c>
      <c r="H20" t="s">
        <v>100</v>
      </c>
      <c r="I20" s="8" t="str">
        <f>HYPERLINK(AT20,"Hb")</f>
        <v>Hb</v>
      </c>
      <c r="K20">
        <v>1</v>
      </c>
      <c r="L20" t="s">
        <v>4</v>
      </c>
      <c r="M20">
        <v>103589</v>
      </c>
      <c r="N20" t="s">
        <v>5</v>
      </c>
      <c r="O20" t="s">
        <v>5</v>
      </c>
      <c r="U20" t="s">
        <v>101</v>
      </c>
      <c r="V20" s="9">
        <v>1</v>
      </c>
      <c r="W20" t="s">
        <v>53</v>
      </c>
      <c r="X20" t="s">
        <v>53</v>
      </c>
      <c r="Y20" s="2" t="s">
        <v>54</v>
      </c>
      <c r="Z20" s="3">
        <v>2</v>
      </c>
      <c r="AA20" s="4">
        <v>301</v>
      </c>
      <c r="AB20" s="4" t="s">
        <v>53</v>
      </c>
      <c r="AC20" t="s">
        <v>102</v>
      </c>
      <c r="AD20">
        <v>2007</v>
      </c>
      <c r="AE20">
        <v>6</v>
      </c>
      <c r="AF20">
        <v>10</v>
      </c>
      <c r="AG20" t="s">
        <v>103</v>
      </c>
      <c r="AH20" t="s">
        <v>103</v>
      </c>
      <c r="AJ20" t="s">
        <v>5</v>
      </c>
      <c r="AK20" t="s">
        <v>12</v>
      </c>
      <c r="AL20">
        <v>259384</v>
      </c>
      <c r="AM20">
        <v>6648287</v>
      </c>
      <c r="AN20" s="4">
        <v>259000</v>
      </c>
      <c r="AO20" s="4">
        <v>6649000</v>
      </c>
      <c r="AP20">
        <v>7</v>
      </c>
      <c r="AR20">
        <v>8</v>
      </c>
      <c r="AS20" t="s">
        <v>31</v>
      </c>
      <c r="AT20" t="s">
        <v>104</v>
      </c>
      <c r="AU20">
        <v>103589</v>
      </c>
      <c r="AW20" s="5" t="s">
        <v>14</v>
      </c>
      <c r="AX20">
        <v>1</v>
      </c>
      <c r="AY20" t="s">
        <v>15</v>
      </c>
      <c r="AZ20" t="s">
        <v>105</v>
      </c>
      <c r="BA20" t="s">
        <v>106</v>
      </c>
      <c r="BB20">
        <v>8</v>
      </c>
      <c r="BC20" t="s">
        <v>18</v>
      </c>
      <c r="BD20" t="s">
        <v>19</v>
      </c>
      <c r="BE20">
        <v>1</v>
      </c>
      <c r="BF20" s="6">
        <v>39561</v>
      </c>
      <c r="BG20" s="7" t="s">
        <v>20</v>
      </c>
      <c r="BI20">
        <v>3</v>
      </c>
      <c r="BJ20">
        <v>467733</v>
      </c>
      <c r="BK20">
        <v>171728</v>
      </c>
      <c r="BL20" t="s">
        <v>107</v>
      </c>
      <c r="BN20" t="s">
        <v>108</v>
      </c>
      <c r="BX20">
        <v>351493</v>
      </c>
    </row>
    <row r="21" spans="1:76" x14ac:dyDescent="0.25">
      <c r="A21">
        <v>462702</v>
      </c>
      <c r="B21">
        <v>293623</v>
      </c>
      <c r="F21" t="s">
        <v>0</v>
      </c>
      <c r="G21" t="s">
        <v>1</v>
      </c>
      <c r="H21" t="s">
        <v>138</v>
      </c>
      <c r="I21" s="8" t="str">
        <f>HYPERLINK(AT21,"Hb")</f>
        <v>Hb</v>
      </c>
      <c r="K21">
        <v>1</v>
      </c>
      <c r="L21" t="s">
        <v>4</v>
      </c>
      <c r="M21">
        <v>103589</v>
      </c>
      <c r="N21" t="s">
        <v>5</v>
      </c>
      <c r="O21" t="s">
        <v>5</v>
      </c>
      <c r="P21" s="10" t="s">
        <v>139</v>
      </c>
      <c r="U21" t="s">
        <v>140</v>
      </c>
      <c r="V21" s="9">
        <v>1</v>
      </c>
      <c r="W21" t="s">
        <v>141</v>
      </c>
      <c r="X21" t="s">
        <v>142</v>
      </c>
      <c r="Y21" t="s">
        <v>143</v>
      </c>
      <c r="Z21" s="3">
        <v>4</v>
      </c>
      <c r="AA21" s="4">
        <v>403</v>
      </c>
      <c r="AB21" s="4" t="s">
        <v>142</v>
      </c>
      <c r="AC21" t="s">
        <v>144</v>
      </c>
      <c r="AD21">
        <v>2007</v>
      </c>
      <c r="AE21">
        <v>6</v>
      </c>
      <c r="AF21">
        <v>20</v>
      </c>
      <c r="AG21" t="s">
        <v>145</v>
      </c>
      <c r="AH21" t="s">
        <v>146</v>
      </c>
      <c r="AJ21" t="s">
        <v>5</v>
      </c>
      <c r="AK21" t="s">
        <v>12</v>
      </c>
      <c r="AL21">
        <v>291814</v>
      </c>
      <c r="AM21">
        <v>6743546</v>
      </c>
      <c r="AN21" s="4">
        <v>291000</v>
      </c>
      <c r="AO21" s="4">
        <v>6743000</v>
      </c>
      <c r="AP21">
        <v>71</v>
      </c>
      <c r="AR21">
        <v>8</v>
      </c>
      <c r="AS21" t="s">
        <v>31</v>
      </c>
      <c r="AT21" t="s">
        <v>147</v>
      </c>
      <c r="AU21">
        <v>103589</v>
      </c>
      <c r="AW21" s="5" t="s">
        <v>14</v>
      </c>
      <c r="AX21">
        <v>1</v>
      </c>
      <c r="AY21" t="s">
        <v>15</v>
      </c>
      <c r="AZ21" t="s">
        <v>148</v>
      </c>
      <c r="BA21" t="s">
        <v>149</v>
      </c>
      <c r="BB21">
        <v>8</v>
      </c>
      <c r="BC21" t="s">
        <v>18</v>
      </c>
      <c r="BD21" t="s">
        <v>19</v>
      </c>
      <c r="BE21">
        <v>1</v>
      </c>
      <c r="BF21" s="6">
        <v>42688</v>
      </c>
      <c r="BG21" s="7" t="s">
        <v>20</v>
      </c>
      <c r="BI21">
        <v>3</v>
      </c>
      <c r="BJ21">
        <v>466186</v>
      </c>
      <c r="BK21">
        <v>171731</v>
      </c>
      <c r="BL21" t="s">
        <v>150</v>
      </c>
      <c r="BN21" t="s">
        <v>151</v>
      </c>
      <c r="BX21">
        <v>462702</v>
      </c>
    </row>
    <row r="22" spans="1:76" x14ac:dyDescent="0.25">
      <c r="A22">
        <v>224770</v>
      </c>
      <c r="C22">
        <v>1</v>
      </c>
      <c r="D22">
        <v>1</v>
      </c>
      <c r="E22">
        <v>1</v>
      </c>
      <c r="F22" t="s">
        <v>0</v>
      </c>
      <c r="G22" t="s">
        <v>1</v>
      </c>
      <c r="H22" t="s">
        <v>152</v>
      </c>
      <c r="I22" t="s">
        <v>3</v>
      </c>
      <c r="K22">
        <v>1</v>
      </c>
      <c r="L22" t="s">
        <v>4</v>
      </c>
      <c r="M22">
        <v>103589</v>
      </c>
      <c r="N22" t="s">
        <v>5</v>
      </c>
      <c r="O22" t="s">
        <v>5</v>
      </c>
      <c r="U22" t="s">
        <v>153</v>
      </c>
      <c r="V22" s="9">
        <v>1</v>
      </c>
      <c r="W22" t="s">
        <v>7</v>
      </c>
      <c r="X22" t="s">
        <v>154</v>
      </c>
      <c r="Y22" t="s">
        <v>155</v>
      </c>
      <c r="Z22" s="3">
        <v>6</v>
      </c>
      <c r="AA22" s="4">
        <v>602</v>
      </c>
      <c r="AB22" s="4" t="s">
        <v>154</v>
      </c>
      <c r="AC22" t="s">
        <v>156</v>
      </c>
      <c r="AD22">
        <v>2020</v>
      </c>
      <c r="AE22">
        <v>8</v>
      </c>
      <c r="AF22">
        <v>9</v>
      </c>
      <c r="AG22" t="s">
        <v>157</v>
      </c>
      <c r="AH22" t="s">
        <v>157</v>
      </c>
      <c r="AJ22" t="s">
        <v>5</v>
      </c>
      <c r="AK22" t="s">
        <v>12</v>
      </c>
      <c r="AL22">
        <v>227507</v>
      </c>
      <c r="AM22">
        <v>6628337</v>
      </c>
      <c r="AN22" s="4">
        <v>227000</v>
      </c>
      <c r="AO22" s="4">
        <v>6629000</v>
      </c>
      <c r="AP22">
        <v>403</v>
      </c>
      <c r="AR22">
        <v>8</v>
      </c>
      <c r="AS22" t="s">
        <v>31</v>
      </c>
      <c r="AU22">
        <v>103589</v>
      </c>
      <c r="AW22" s="5" t="s">
        <v>14</v>
      </c>
      <c r="AX22">
        <v>1</v>
      </c>
      <c r="AY22" t="s">
        <v>15</v>
      </c>
      <c r="AZ22" t="s">
        <v>158</v>
      </c>
      <c r="BA22" t="s">
        <v>159</v>
      </c>
      <c r="BB22">
        <v>8</v>
      </c>
      <c r="BC22" t="s">
        <v>18</v>
      </c>
      <c r="BD22" t="s">
        <v>19</v>
      </c>
      <c r="BF22" s="6">
        <v>44336</v>
      </c>
      <c r="BG22" s="7" t="s">
        <v>20</v>
      </c>
      <c r="BI22">
        <v>3</v>
      </c>
      <c r="BJ22">
        <v>494053</v>
      </c>
      <c r="BL22" t="s">
        <v>160</v>
      </c>
      <c r="BN22" t="s">
        <v>161</v>
      </c>
      <c r="BX22">
        <v>224770</v>
      </c>
    </row>
    <row r="23" spans="1:76" x14ac:dyDescent="0.25">
      <c r="A23">
        <v>268679</v>
      </c>
      <c r="B23">
        <v>325153</v>
      </c>
      <c r="F23" t="s">
        <v>0</v>
      </c>
      <c r="G23" t="s">
        <v>1</v>
      </c>
      <c r="H23" t="s">
        <v>162</v>
      </c>
      <c r="I23" t="s">
        <v>3</v>
      </c>
      <c r="K23">
        <v>1</v>
      </c>
      <c r="L23" t="s">
        <v>4</v>
      </c>
      <c r="M23">
        <v>103589</v>
      </c>
      <c r="N23" t="s">
        <v>5</v>
      </c>
      <c r="O23" t="s">
        <v>5</v>
      </c>
      <c r="U23" t="s">
        <v>163</v>
      </c>
      <c r="V23" s="9">
        <v>1</v>
      </c>
      <c r="W23" t="s">
        <v>7</v>
      </c>
      <c r="X23" t="s">
        <v>164</v>
      </c>
      <c r="Y23" t="s">
        <v>155</v>
      </c>
      <c r="Z23" s="3">
        <v>6</v>
      </c>
      <c r="AA23" s="4">
        <v>605</v>
      </c>
      <c r="AB23" s="4" t="s">
        <v>164</v>
      </c>
      <c r="AC23" t="s">
        <v>165</v>
      </c>
      <c r="AD23">
        <v>2013</v>
      </c>
      <c r="AE23">
        <v>9</v>
      </c>
      <c r="AF23">
        <v>8</v>
      </c>
      <c r="AG23" t="s">
        <v>166</v>
      </c>
      <c r="AH23" t="s">
        <v>166</v>
      </c>
      <c r="AJ23" t="s">
        <v>5</v>
      </c>
      <c r="AK23" t="s">
        <v>12</v>
      </c>
      <c r="AL23">
        <v>242005</v>
      </c>
      <c r="AM23">
        <v>6685516</v>
      </c>
      <c r="AN23" s="4">
        <v>243000</v>
      </c>
      <c r="AO23" s="4">
        <v>6685000</v>
      </c>
      <c r="AP23">
        <v>7</v>
      </c>
      <c r="AR23">
        <v>8</v>
      </c>
      <c r="AS23" t="s">
        <v>31</v>
      </c>
      <c r="AU23">
        <v>103589</v>
      </c>
      <c r="AW23" s="5" t="s">
        <v>14</v>
      </c>
      <c r="AX23">
        <v>1</v>
      </c>
      <c r="AY23" t="s">
        <v>15</v>
      </c>
      <c r="AZ23" t="s">
        <v>167</v>
      </c>
      <c r="BA23" t="s">
        <v>168</v>
      </c>
      <c r="BB23">
        <v>8</v>
      </c>
      <c r="BC23" t="s">
        <v>18</v>
      </c>
      <c r="BD23" t="s">
        <v>19</v>
      </c>
      <c r="BF23" s="6">
        <v>42443</v>
      </c>
      <c r="BG23" s="7" t="s">
        <v>20</v>
      </c>
      <c r="BI23">
        <v>3</v>
      </c>
      <c r="BJ23">
        <v>496405</v>
      </c>
      <c r="BK23">
        <v>171732</v>
      </c>
      <c r="BL23" t="s">
        <v>169</v>
      </c>
      <c r="BN23" t="s">
        <v>170</v>
      </c>
      <c r="BX23">
        <v>268679</v>
      </c>
    </row>
    <row r="24" spans="1:76" x14ac:dyDescent="0.25">
      <c r="A24">
        <v>207689</v>
      </c>
      <c r="C24">
        <v>1</v>
      </c>
      <c r="D24">
        <v>1</v>
      </c>
      <c r="E24">
        <v>1</v>
      </c>
      <c r="F24" t="s">
        <v>0</v>
      </c>
      <c r="G24" t="s">
        <v>1</v>
      </c>
      <c r="H24" t="s">
        <v>171</v>
      </c>
      <c r="I24" t="s">
        <v>3</v>
      </c>
      <c r="K24">
        <v>1</v>
      </c>
      <c r="L24" t="s">
        <v>4</v>
      </c>
      <c r="M24">
        <v>103589</v>
      </c>
      <c r="N24" t="s">
        <v>5</v>
      </c>
      <c r="O24" t="s">
        <v>5</v>
      </c>
      <c r="U24" t="s">
        <v>172</v>
      </c>
      <c r="V24" s="9">
        <v>1</v>
      </c>
      <c r="W24" t="s">
        <v>7</v>
      </c>
      <c r="X24" t="s">
        <v>173</v>
      </c>
      <c r="Y24" t="s">
        <v>155</v>
      </c>
      <c r="Z24" s="3">
        <v>6</v>
      </c>
      <c r="AA24" s="4">
        <v>624</v>
      </c>
      <c r="AB24" t="s">
        <v>173</v>
      </c>
      <c r="AC24" t="s">
        <v>174</v>
      </c>
      <c r="AD24">
        <v>2020</v>
      </c>
      <c r="AE24">
        <v>6</v>
      </c>
      <c r="AF24">
        <v>14</v>
      </c>
      <c r="AG24" t="s">
        <v>157</v>
      </c>
      <c r="AH24" t="s">
        <v>157</v>
      </c>
      <c r="AJ24" t="s">
        <v>5</v>
      </c>
      <c r="AK24" t="s">
        <v>12</v>
      </c>
      <c r="AL24">
        <v>210374</v>
      </c>
      <c r="AM24">
        <v>6632806</v>
      </c>
      <c r="AN24" s="4">
        <v>211000</v>
      </c>
      <c r="AO24" s="4">
        <v>6633000</v>
      </c>
      <c r="AP24">
        <v>71</v>
      </c>
      <c r="AR24">
        <v>8</v>
      </c>
      <c r="AS24" t="s">
        <v>31</v>
      </c>
      <c r="AU24">
        <v>103589</v>
      </c>
      <c r="AW24" s="5" t="s">
        <v>14</v>
      </c>
      <c r="AX24">
        <v>1</v>
      </c>
      <c r="AY24" t="s">
        <v>15</v>
      </c>
      <c r="AZ24" t="s">
        <v>175</v>
      </c>
      <c r="BA24" t="s">
        <v>176</v>
      </c>
      <c r="BB24">
        <v>8</v>
      </c>
      <c r="BC24" t="s">
        <v>18</v>
      </c>
      <c r="BD24" t="s">
        <v>19</v>
      </c>
      <c r="BF24" s="6">
        <v>44336</v>
      </c>
      <c r="BG24" s="7" t="s">
        <v>20</v>
      </c>
      <c r="BI24">
        <v>3</v>
      </c>
      <c r="BJ24">
        <v>494011</v>
      </c>
      <c r="BL24" t="s">
        <v>177</v>
      </c>
      <c r="BN24" t="s">
        <v>178</v>
      </c>
      <c r="BX24">
        <v>207689</v>
      </c>
    </row>
    <row r="25" spans="1:76" x14ac:dyDescent="0.25">
      <c r="A25">
        <v>142678</v>
      </c>
      <c r="B25">
        <v>200354</v>
      </c>
      <c r="F25" t="s">
        <v>0</v>
      </c>
      <c r="G25" t="s">
        <v>212</v>
      </c>
      <c r="H25" t="s">
        <v>213</v>
      </c>
      <c r="I25" t="s">
        <v>3</v>
      </c>
      <c r="K25">
        <v>1</v>
      </c>
      <c r="L25" t="s">
        <v>4</v>
      </c>
      <c r="M25">
        <v>103589</v>
      </c>
      <c r="N25" t="s">
        <v>5</v>
      </c>
      <c r="O25" t="s">
        <v>5</v>
      </c>
      <c r="U25" t="s">
        <v>214</v>
      </c>
      <c r="V25" s="9">
        <v>1</v>
      </c>
      <c r="W25" t="s">
        <v>215</v>
      </c>
      <c r="X25" t="s">
        <v>216</v>
      </c>
      <c r="Y25" t="s">
        <v>217</v>
      </c>
      <c r="Z25" s="3">
        <v>9</v>
      </c>
      <c r="AA25" s="4">
        <v>926</v>
      </c>
      <c r="AB25" s="4" t="s">
        <v>216</v>
      </c>
      <c r="AC25" t="s">
        <v>218</v>
      </c>
      <c r="AD25">
        <v>1971</v>
      </c>
      <c r="AE25">
        <v>6</v>
      </c>
      <c r="AF25">
        <v>20</v>
      </c>
      <c r="AG25" t="s">
        <v>219</v>
      </c>
      <c r="AH25" t="s">
        <v>219</v>
      </c>
      <c r="AJ25" t="s">
        <v>5</v>
      </c>
      <c r="AK25" t="s">
        <v>12</v>
      </c>
      <c r="AL25">
        <v>103267</v>
      </c>
      <c r="AM25">
        <v>6467295</v>
      </c>
      <c r="AN25" s="4">
        <v>103000</v>
      </c>
      <c r="AO25" s="4">
        <v>6467000</v>
      </c>
      <c r="AP25">
        <v>71</v>
      </c>
      <c r="AR25">
        <v>33</v>
      </c>
      <c r="AT25" s="6"/>
      <c r="AU25">
        <v>103589</v>
      </c>
      <c r="AW25" s="5" t="s">
        <v>14</v>
      </c>
      <c r="AX25">
        <v>1</v>
      </c>
      <c r="AY25" t="s">
        <v>15</v>
      </c>
      <c r="AZ25" t="s">
        <v>220</v>
      </c>
      <c r="BA25" t="s">
        <v>221</v>
      </c>
      <c r="BB25">
        <v>33</v>
      </c>
      <c r="BC25" t="s">
        <v>222</v>
      </c>
      <c r="BD25" t="s">
        <v>19</v>
      </c>
      <c r="BF25" s="6">
        <v>41689</v>
      </c>
      <c r="BG25" s="7" t="s">
        <v>20</v>
      </c>
      <c r="BI25">
        <v>4</v>
      </c>
      <c r="BJ25">
        <v>351195</v>
      </c>
      <c r="BK25">
        <v>171735</v>
      </c>
      <c r="BL25" t="s">
        <v>223</v>
      </c>
      <c r="BN25" t="s">
        <v>224</v>
      </c>
      <c r="BX25">
        <v>142678</v>
      </c>
    </row>
    <row r="26" spans="1:76" x14ac:dyDescent="0.25">
      <c r="A26">
        <v>82419</v>
      </c>
      <c r="B26">
        <v>332850</v>
      </c>
      <c r="F26" t="s">
        <v>0</v>
      </c>
      <c r="G26" t="s">
        <v>1</v>
      </c>
      <c r="H26" t="s">
        <v>225</v>
      </c>
      <c r="I26" t="s">
        <v>3</v>
      </c>
      <c r="K26">
        <v>1</v>
      </c>
      <c r="L26" t="s">
        <v>4</v>
      </c>
      <c r="M26">
        <v>103589</v>
      </c>
      <c r="N26" t="s">
        <v>5</v>
      </c>
      <c r="O26" t="s">
        <v>5</v>
      </c>
      <c r="U26" t="s">
        <v>226</v>
      </c>
      <c r="V26" s="9">
        <v>1</v>
      </c>
      <c r="W26" t="s">
        <v>227</v>
      </c>
      <c r="X26" t="s">
        <v>228</v>
      </c>
      <c r="Y26" s="2" t="s">
        <v>229</v>
      </c>
      <c r="Z26" s="3">
        <v>14</v>
      </c>
      <c r="AA26" s="4">
        <v>1416</v>
      </c>
      <c r="AB26" t="s">
        <v>228</v>
      </c>
      <c r="AC26" t="s">
        <v>230</v>
      </c>
      <c r="AD26">
        <v>1994</v>
      </c>
      <c r="AE26">
        <v>8</v>
      </c>
      <c r="AF26">
        <v>24</v>
      </c>
      <c r="AG26" t="s">
        <v>231</v>
      </c>
      <c r="AH26" t="s">
        <v>11</v>
      </c>
      <c r="AJ26" t="s">
        <v>5</v>
      </c>
      <c r="AK26" t="s">
        <v>12</v>
      </c>
      <c r="AL26">
        <v>19921</v>
      </c>
      <c r="AM26">
        <v>6812136</v>
      </c>
      <c r="AN26" s="4">
        <v>19000</v>
      </c>
      <c r="AO26" s="4">
        <v>6813000</v>
      </c>
      <c r="AP26">
        <v>1414</v>
      </c>
      <c r="AR26">
        <v>8</v>
      </c>
      <c r="AS26" t="s">
        <v>31</v>
      </c>
      <c r="AU26">
        <v>103589</v>
      </c>
      <c r="AW26" s="5" t="s">
        <v>14</v>
      </c>
      <c r="AX26">
        <v>1</v>
      </c>
      <c r="AY26" t="s">
        <v>15</v>
      </c>
      <c r="AZ26" t="s">
        <v>232</v>
      </c>
      <c r="BA26" t="s">
        <v>233</v>
      </c>
      <c r="BB26">
        <v>8</v>
      </c>
      <c r="BC26" t="s">
        <v>18</v>
      </c>
      <c r="BD26" t="s">
        <v>19</v>
      </c>
      <c r="BF26" s="6">
        <v>34614</v>
      </c>
      <c r="BG26" s="7" t="s">
        <v>20</v>
      </c>
      <c r="BI26">
        <v>3</v>
      </c>
      <c r="BJ26">
        <v>503586</v>
      </c>
      <c r="BK26">
        <v>171736</v>
      </c>
      <c r="BL26" t="s">
        <v>234</v>
      </c>
      <c r="BN26" t="s">
        <v>235</v>
      </c>
      <c r="BX26">
        <v>82419</v>
      </c>
    </row>
    <row r="27" spans="1:76" x14ac:dyDescent="0.25">
      <c r="A27">
        <v>510635</v>
      </c>
      <c r="C27">
        <v>1</v>
      </c>
      <c r="D27">
        <v>1</v>
      </c>
      <c r="E27">
        <v>1</v>
      </c>
      <c r="F27" t="s">
        <v>0</v>
      </c>
      <c r="G27" t="s">
        <v>247</v>
      </c>
      <c r="H27" t="s">
        <v>248</v>
      </c>
      <c r="I27" t="s">
        <v>51</v>
      </c>
      <c r="K27">
        <v>1</v>
      </c>
      <c r="L27" t="s">
        <v>4</v>
      </c>
      <c r="M27">
        <v>103589</v>
      </c>
      <c r="N27" t="s">
        <v>5</v>
      </c>
      <c r="O27" t="s">
        <v>5</v>
      </c>
      <c r="S27" t="s">
        <v>331</v>
      </c>
      <c r="T27" t="s">
        <v>337</v>
      </c>
      <c r="U27" t="s">
        <v>249</v>
      </c>
      <c r="V27" s="9">
        <v>1</v>
      </c>
      <c r="W27" t="s">
        <v>250</v>
      </c>
      <c r="X27" t="s">
        <v>251</v>
      </c>
      <c r="Y27" t="s">
        <v>252</v>
      </c>
      <c r="Z27" s="3">
        <v>18</v>
      </c>
      <c r="AA27" s="4">
        <v>1820</v>
      </c>
      <c r="AB27" s="4" t="s">
        <v>251</v>
      </c>
      <c r="AC27" t="s">
        <v>253</v>
      </c>
      <c r="AD27">
        <v>2010</v>
      </c>
      <c r="AE27">
        <v>8</v>
      </c>
      <c r="AF27">
        <v>10</v>
      </c>
      <c r="AG27" t="s">
        <v>254</v>
      </c>
      <c r="AH27" t="s">
        <v>254</v>
      </c>
      <c r="AJ27" t="s">
        <v>5</v>
      </c>
      <c r="AK27" t="s">
        <v>12</v>
      </c>
      <c r="AL27">
        <v>388258</v>
      </c>
      <c r="AM27">
        <v>7311056</v>
      </c>
      <c r="AN27" s="4">
        <v>389000</v>
      </c>
      <c r="AO27" s="4">
        <v>7311000</v>
      </c>
      <c r="AP27">
        <v>50</v>
      </c>
      <c r="AR27">
        <v>59</v>
      </c>
      <c r="AU27">
        <v>103589</v>
      </c>
      <c r="AW27" s="5" t="s">
        <v>14</v>
      </c>
      <c r="AX27">
        <v>1</v>
      </c>
      <c r="AY27" t="s">
        <v>15</v>
      </c>
      <c r="AZ27" t="s">
        <v>255</v>
      </c>
      <c r="BA27" t="s">
        <v>248</v>
      </c>
      <c r="BB27">
        <v>59</v>
      </c>
      <c r="BC27" t="s">
        <v>247</v>
      </c>
      <c r="BD27" t="s">
        <v>256</v>
      </c>
      <c r="BF27" s="6">
        <v>43961</v>
      </c>
      <c r="BG27" s="7" t="s">
        <v>20</v>
      </c>
      <c r="BI27">
        <v>4</v>
      </c>
      <c r="BJ27">
        <v>384048</v>
      </c>
      <c r="BL27" t="s">
        <v>257</v>
      </c>
      <c r="BX27">
        <v>510635</v>
      </c>
    </row>
  </sheetData>
  <sortState xmlns:xlrd2="http://schemas.microsoft.com/office/spreadsheetml/2017/richdata2" ref="A2:BX27">
    <sortCondition ref="S2:S2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ABE88-545E-42A9-B39E-B8EB5FED52F8}">
  <dimension ref="A1:I17"/>
  <sheetViews>
    <sheetView workbookViewId="0">
      <selection activeCell="G3" sqref="G3:G17"/>
    </sheetView>
  </sheetViews>
  <sheetFormatPr defaultRowHeight="15" x14ac:dyDescent="0.25"/>
  <sheetData>
    <row r="1" spans="1:9" x14ac:dyDescent="0.25">
      <c r="A1" t="s">
        <v>264</v>
      </c>
      <c r="B1" t="s">
        <v>265</v>
      </c>
      <c r="C1" t="s">
        <v>332</v>
      </c>
      <c r="D1" t="s">
        <v>282</v>
      </c>
      <c r="E1" t="s">
        <v>284</v>
      </c>
      <c r="F1" t="s">
        <v>334</v>
      </c>
      <c r="G1" t="s">
        <v>333</v>
      </c>
      <c r="H1" t="s">
        <v>335</v>
      </c>
      <c r="I1" t="s">
        <v>336</v>
      </c>
    </row>
    <row r="2" spans="1:9" x14ac:dyDescent="0.25">
      <c r="A2" t="s">
        <v>1</v>
      </c>
      <c r="B2" t="s">
        <v>2</v>
      </c>
      <c r="C2" t="s">
        <v>5</v>
      </c>
      <c r="D2" s="2" t="s">
        <v>9</v>
      </c>
      <c r="E2" s="4">
        <v>106</v>
      </c>
      <c r="F2">
        <v>1961</v>
      </c>
      <c r="G2">
        <v>33</v>
      </c>
      <c r="H2">
        <v>267987</v>
      </c>
      <c r="I2">
        <v>6570466</v>
      </c>
    </row>
    <row r="3" spans="1:9" x14ac:dyDescent="0.25">
      <c r="A3" t="s">
        <v>1</v>
      </c>
      <c r="B3" t="s">
        <v>37</v>
      </c>
      <c r="C3" t="s">
        <v>5</v>
      </c>
      <c r="D3" t="s">
        <v>9</v>
      </c>
      <c r="E3" s="4">
        <v>136</v>
      </c>
      <c r="F3">
        <v>1964</v>
      </c>
      <c r="G3">
        <f>G2</f>
        <v>33</v>
      </c>
      <c r="H3">
        <v>254115</v>
      </c>
      <c r="I3">
        <v>6593859</v>
      </c>
    </row>
    <row r="4" spans="1:9" x14ac:dyDescent="0.25">
      <c r="A4" t="s">
        <v>49</v>
      </c>
      <c r="B4" t="s">
        <v>50</v>
      </c>
      <c r="C4" t="s">
        <v>5</v>
      </c>
      <c r="D4" s="2" t="s">
        <v>54</v>
      </c>
      <c r="E4" s="4">
        <v>301</v>
      </c>
      <c r="F4">
        <v>2021</v>
      </c>
      <c r="G4">
        <f t="shared" ref="G4:G17" si="0">G3</f>
        <v>33</v>
      </c>
      <c r="H4">
        <v>255699</v>
      </c>
      <c r="I4">
        <v>6661747</v>
      </c>
    </row>
    <row r="5" spans="1:9" x14ac:dyDescent="0.25">
      <c r="A5" t="s">
        <v>49</v>
      </c>
      <c r="B5" t="s">
        <v>72</v>
      </c>
      <c r="C5" t="s">
        <v>5</v>
      </c>
      <c r="D5" s="2" t="s">
        <v>54</v>
      </c>
      <c r="E5" s="4">
        <v>301</v>
      </c>
      <c r="F5">
        <v>2019</v>
      </c>
      <c r="G5">
        <f t="shared" si="0"/>
        <v>33</v>
      </c>
      <c r="H5">
        <v>256151</v>
      </c>
      <c r="I5">
        <v>6656434</v>
      </c>
    </row>
    <row r="6" spans="1:9" x14ac:dyDescent="0.25">
      <c r="A6" t="s">
        <v>49</v>
      </c>
      <c r="B6" t="s">
        <v>77</v>
      </c>
      <c r="C6" t="s">
        <v>5</v>
      </c>
      <c r="D6" s="2" t="s">
        <v>54</v>
      </c>
      <c r="E6" s="4">
        <v>301</v>
      </c>
      <c r="F6">
        <v>2019</v>
      </c>
      <c r="G6">
        <f t="shared" si="0"/>
        <v>33</v>
      </c>
      <c r="H6">
        <v>256151</v>
      </c>
      <c r="I6">
        <v>6656434</v>
      </c>
    </row>
    <row r="7" spans="1:9" x14ac:dyDescent="0.25">
      <c r="A7" t="s">
        <v>49</v>
      </c>
      <c r="B7" t="s">
        <v>83</v>
      </c>
      <c r="C7" t="s">
        <v>5</v>
      </c>
      <c r="D7" s="2" t="s">
        <v>54</v>
      </c>
      <c r="E7" s="4">
        <v>301</v>
      </c>
      <c r="F7">
        <v>2019</v>
      </c>
      <c r="G7">
        <f t="shared" si="0"/>
        <v>33</v>
      </c>
      <c r="H7">
        <v>256151</v>
      </c>
      <c r="I7">
        <v>6656434</v>
      </c>
    </row>
    <row r="8" spans="1:9" x14ac:dyDescent="0.25">
      <c r="A8" t="s">
        <v>49</v>
      </c>
      <c r="B8" t="s">
        <v>89</v>
      </c>
      <c r="C8" t="s">
        <v>5</v>
      </c>
      <c r="D8" s="2" t="s">
        <v>54</v>
      </c>
      <c r="E8" s="4">
        <v>301</v>
      </c>
      <c r="F8">
        <v>2020</v>
      </c>
      <c r="G8">
        <f t="shared" si="0"/>
        <v>33</v>
      </c>
      <c r="H8">
        <v>256151</v>
      </c>
      <c r="I8">
        <v>6656434</v>
      </c>
    </row>
    <row r="9" spans="1:9" x14ac:dyDescent="0.25">
      <c r="A9" t="s">
        <v>49</v>
      </c>
      <c r="B9" t="s">
        <v>95</v>
      </c>
      <c r="C9" t="s">
        <v>5</v>
      </c>
      <c r="D9" s="2" t="s">
        <v>54</v>
      </c>
      <c r="E9" s="4">
        <v>301</v>
      </c>
      <c r="F9">
        <v>2020</v>
      </c>
      <c r="G9">
        <f t="shared" si="0"/>
        <v>33</v>
      </c>
      <c r="H9">
        <v>256151</v>
      </c>
      <c r="I9">
        <v>6656434</v>
      </c>
    </row>
    <row r="10" spans="1:9" x14ac:dyDescent="0.25">
      <c r="A10" t="s">
        <v>1</v>
      </c>
      <c r="B10" t="s">
        <v>100</v>
      </c>
      <c r="C10" t="s">
        <v>5</v>
      </c>
      <c r="D10" s="2" t="s">
        <v>54</v>
      </c>
      <c r="E10" s="4">
        <v>301</v>
      </c>
      <c r="F10">
        <v>2007</v>
      </c>
      <c r="G10">
        <f t="shared" si="0"/>
        <v>33</v>
      </c>
      <c r="H10">
        <v>259384</v>
      </c>
      <c r="I10">
        <v>6648287</v>
      </c>
    </row>
    <row r="11" spans="1:9" x14ac:dyDescent="0.25">
      <c r="A11" t="s">
        <v>1</v>
      </c>
      <c r="B11" t="s">
        <v>138</v>
      </c>
      <c r="C11" t="s">
        <v>5</v>
      </c>
      <c r="D11" t="s">
        <v>143</v>
      </c>
      <c r="E11" s="4">
        <v>403</v>
      </c>
      <c r="F11">
        <v>2007</v>
      </c>
      <c r="G11">
        <f t="shared" si="0"/>
        <v>33</v>
      </c>
      <c r="H11">
        <v>291814</v>
      </c>
      <c r="I11">
        <v>6743546</v>
      </c>
    </row>
    <row r="12" spans="1:9" x14ac:dyDescent="0.25">
      <c r="A12" t="s">
        <v>1</v>
      </c>
      <c r="B12" t="s">
        <v>152</v>
      </c>
      <c r="C12" t="s">
        <v>5</v>
      </c>
      <c r="D12" t="s">
        <v>155</v>
      </c>
      <c r="E12" s="4">
        <v>602</v>
      </c>
      <c r="F12">
        <v>2020</v>
      </c>
      <c r="G12">
        <f t="shared" si="0"/>
        <v>33</v>
      </c>
      <c r="H12">
        <v>227507</v>
      </c>
      <c r="I12">
        <v>6628337</v>
      </c>
    </row>
    <row r="13" spans="1:9" x14ac:dyDescent="0.25">
      <c r="A13" t="s">
        <v>1</v>
      </c>
      <c r="B13" t="s">
        <v>162</v>
      </c>
      <c r="C13" t="s">
        <v>5</v>
      </c>
      <c r="D13" t="s">
        <v>155</v>
      </c>
      <c r="E13" s="4">
        <v>605</v>
      </c>
      <c r="F13">
        <v>2013</v>
      </c>
      <c r="G13">
        <f t="shared" si="0"/>
        <v>33</v>
      </c>
      <c r="H13">
        <v>242005</v>
      </c>
      <c r="I13">
        <v>6685516</v>
      </c>
    </row>
    <row r="14" spans="1:9" x14ac:dyDescent="0.25">
      <c r="A14" t="s">
        <v>1</v>
      </c>
      <c r="B14" t="s">
        <v>171</v>
      </c>
      <c r="C14" t="s">
        <v>5</v>
      </c>
      <c r="D14" t="s">
        <v>155</v>
      </c>
      <c r="E14" s="4">
        <v>624</v>
      </c>
      <c r="F14">
        <v>2020</v>
      </c>
      <c r="G14">
        <f t="shared" si="0"/>
        <v>33</v>
      </c>
      <c r="H14">
        <v>210374</v>
      </c>
      <c r="I14">
        <v>6632806</v>
      </c>
    </row>
    <row r="15" spans="1:9" x14ac:dyDescent="0.25">
      <c r="A15" t="s">
        <v>212</v>
      </c>
      <c r="B15" t="s">
        <v>213</v>
      </c>
      <c r="C15" t="s">
        <v>5</v>
      </c>
      <c r="D15" t="s">
        <v>217</v>
      </c>
      <c r="E15" s="4">
        <v>926</v>
      </c>
      <c r="F15">
        <v>1971</v>
      </c>
      <c r="G15">
        <f t="shared" si="0"/>
        <v>33</v>
      </c>
      <c r="H15">
        <v>103267</v>
      </c>
      <c r="I15">
        <v>6467295</v>
      </c>
    </row>
    <row r="16" spans="1:9" x14ac:dyDescent="0.25">
      <c r="A16" t="s">
        <v>1</v>
      </c>
      <c r="B16" t="s">
        <v>225</v>
      </c>
      <c r="C16" t="s">
        <v>5</v>
      </c>
      <c r="D16" s="2" t="s">
        <v>229</v>
      </c>
      <c r="E16" s="4">
        <v>1416</v>
      </c>
      <c r="F16">
        <v>1994</v>
      </c>
      <c r="G16">
        <f t="shared" si="0"/>
        <v>33</v>
      </c>
      <c r="H16">
        <v>19921</v>
      </c>
      <c r="I16">
        <v>6812136</v>
      </c>
    </row>
    <row r="17" spans="1:9" x14ac:dyDescent="0.25">
      <c r="A17" t="s">
        <v>247</v>
      </c>
      <c r="B17" t="s">
        <v>248</v>
      </c>
      <c r="C17" t="s">
        <v>5</v>
      </c>
      <c r="D17" t="s">
        <v>252</v>
      </c>
      <c r="E17" s="4">
        <v>1820</v>
      </c>
      <c r="F17">
        <v>2010</v>
      </c>
      <c r="G17">
        <f t="shared" si="0"/>
        <v>33</v>
      </c>
      <c r="H17">
        <v>388258</v>
      </c>
      <c r="I17">
        <v>7311056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Phedimus kamtschaticus funn tom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Heidi Solstad</cp:lastModifiedBy>
  <dcterms:created xsi:type="dcterms:W3CDTF">2023-01-18T10:22:25Z</dcterms:created>
  <dcterms:modified xsi:type="dcterms:W3CDTF">2023-01-18T10:42:02Z</dcterms:modified>
</cp:coreProperties>
</file>