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49E5827A-0E0C-4E54-B37A-190C6FEB387A}" xr6:coauthVersionLast="47" xr6:coauthVersionMax="47" xr10:uidLastSave="{00000000-0000-0000-0000-000000000000}"/>
  <bookViews>
    <workbookView xWindow="-120" yWindow="-120" windowWidth="27615" windowHeight="16440" xr2:uid="{3C14A4E8-F551-431A-B841-4E7A5B3F42D9}"/>
  </bookViews>
  <sheets>
    <sheet name="Sheet1" sheetId="1" r:id="rId1"/>
    <sheet name="Pastinaca sativa sativa tom 20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3" i="2"/>
  <c r="I61" i="1"/>
  <c r="I60" i="1"/>
  <c r="I55" i="1"/>
  <c r="I54" i="1"/>
  <c r="I53" i="1"/>
  <c r="I52" i="1"/>
  <c r="I50" i="1"/>
  <c r="I49" i="1"/>
  <c r="I47" i="1"/>
  <c r="I46" i="1"/>
  <c r="I45" i="1"/>
  <c r="I44" i="1"/>
  <c r="I43" i="1"/>
  <c r="I42" i="1"/>
  <c r="I41" i="1"/>
  <c r="I40" i="1"/>
  <c r="I39" i="1"/>
  <c r="I37" i="1"/>
  <c r="I36" i="1"/>
  <c r="I35" i="1"/>
  <c r="I34" i="1"/>
  <c r="I33" i="1"/>
  <c r="I32" i="1"/>
  <c r="I30" i="1"/>
  <c r="I29" i="1"/>
  <c r="I28" i="1"/>
  <c r="I24" i="1"/>
  <c r="I23" i="1"/>
  <c r="I20" i="1"/>
  <c r="I17" i="1"/>
  <c r="I16" i="1"/>
  <c r="I15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<sst xmlns="http://schemas.openxmlformats.org/spreadsheetml/2006/main" count="1833" uniqueCount="620">
  <si>
    <t>A</t>
  </si>
  <si>
    <t>NBF</t>
  </si>
  <si>
    <t>17764137</t>
  </si>
  <si>
    <t>Obs</t>
  </si>
  <si>
    <t>5S</t>
  </si>
  <si>
    <t>Pastinaca sativa sativa</t>
  </si>
  <si>
    <t>271_6575</t>
  </si>
  <si>
    <t>Viken</t>
  </si>
  <si>
    <t>Fredrikstad</t>
  </si>
  <si>
    <t>Øf</t>
  </si>
  <si>
    <t>Rv 109 ved Saksegård, Fredrikstad, Vi</t>
  </si>
  <si>
    <t>Odd Egil Stabbetorp</t>
  </si>
  <si>
    <t>https://www.artsobservasjoner.no/Sighting/17764137</t>
  </si>
  <si>
    <t>AlienSpecie</t>
  </si>
  <si>
    <t>Ingen kjent risiko (NK)</t>
  </si>
  <si>
    <t>POINT (271843 6575310)</t>
  </si>
  <si>
    <t>urn:uuid:a50d0d3a-ff91-4e91-8000-03eccf705463</t>
  </si>
  <si>
    <t>Norsk botanisk forening</t>
  </si>
  <si>
    <t>so2-vascular</t>
  </si>
  <si>
    <t>ArtKart</t>
  </si>
  <si>
    <t>1010_17764137</t>
  </si>
  <si>
    <t>NINA</t>
  </si>
  <si>
    <t>277871</t>
  </si>
  <si>
    <t>267_6651</t>
  </si>
  <si>
    <t>Oslo</t>
  </si>
  <si>
    <t>OA</t>
  </si>
  <si>
    <t>Hanne Hegre</t>
  </si>
  <si>
    <t xml:space="preserve"> NonValid dynamicProperties: "{"Substrate":"", "Ecology":"", "Redlist status":"", "Relative abundance":"", "Antropokor":"0"}"</t>
  </si>
  <si>
    <t>POINT (267874 6651373)</t>
  </si>
  <si>
    <t>C80AA0EE-37FB-49A7-91A7-FE4049BA98CB</t>
  </si>
  <si>
    <t>Norsk institutt for naturforskning</t>
  </si>
  <si>
    <t>n</t>
  </si>
  <si>
    <t>269_277871</t>
  </si>
  <si>
    <t>20594044</t>
  </si>
  <si>
    <t>177_6541</t>
  </si>
  <si>
    <t>Vestfold og Telemark</t>
  </si>
  <si>
    <t>Kragerø</t>
  </si>
  <si>
    <t>Te</t>
  </si>
  <si>
    <t>Kragerø 225, Kragerø, Vt</t>
  </si>
  <si>
    <t>Simen Hyll Hansen|Espen Sommer Værland</t>
  </si>
  <si>
    <t>https://www.artsobservasjoner.no/Sighting/20594044</t>
  </si>
  <si>
    <t>POINT (177995 6540156)</t>
  </si>
  <si>
    <t>urn:uuid:9ad013d8-6b66-44d7-8dc0-f93c2490e86c</t>
  </si>
  <si>
    <t>1010_20594044</t>
  </si>
  <si>
    <t>BG</t>
  </si>
  <si>
    <t>224363</t>
  </si>
  <si>
    <t>111_6475</t>
  </si>
  <si>
    <t>Agder</t>
  </si>
  <si>
    <t>Lillesand</t>
  </si>
  <si>
    <t>AA</t>
  </si>
  <si>
    <t>Nedenes amt: Nær Lillesand, Vestre Moland.</t>
  </si>
  <si>
    <t>R. E. Fridtz</t>
  </si>
  <si>
    <t>Reidar Elven</t>
  </si>
  <si>
    <t>Herb. norvegicum R. Fridtz. No: 16431.</t>
  </si>
  <si>
    <t>https://www.unimus.no/felles/bilder/web_hent_bilde.php?id=12145482&amp;type=jpeg</t>
  </si>
  <si>
    <t>POINT (111142 6474996)</t>
  </si>
  <si>
    <t>urn:catalog:BG:S:224363</t>
  </si>
  <si>
    <t>Universitetsmuseet i Bergen, UiB</t>
  </si>
  <si>
    <t>s</t>
  </si>
  <si>
    <t>105_224363</t>
  </si>
  <si>
    <t>BG_224363</t>
  </si>
  <si>
    <t>O</t>
  </si>
  <si>
    <t>70101</t>
  </si>
  <si>
    <t>Lars Fröberg</t>
  </si>
  <si>
    <t>GS</t>
  </si>
  <si>
    <t>https://www.unimus.no/felles/bilder/web_hent_bilde.php?id=13404716&amp;type=jpeg</t>
  </si>
  <si>
    <t>urn:catalog:O:V:70101</t>
  </si>
  <si>
    <t>Naturhistorisk Museum - UiO</t>
  </si>
  <si>
    <t>v</t>
  </si>
  <si>
    <t>8_70101</t>
  </si>
  <si>
    <t>O_70101</t>
  </si>
  <si>
    <t>TRH</t>
  </si>
  <si>
    <t>123889</t>
  </si>
  <si>
    <t>Randor Eretius Fridtz</t>
  </si>
  <si>
    <t>https://www.unimus.no/felles/bilder/web_hent_bilde.php?id=14853914&amp;type=jpeg</t>
  </si>
  <si>
    <t>urn:catalog:TRH:V:123889</t>
  </si>
  <si>
    <t>NTNU-Vitenskapsmuseet</t>
  </si>
  <si>
    <t>37_123889</t>
  </si>
  <si>
    <t>TRH_123889</t>
  </si>
  <si>
    <t>482314</t>
  </si>
  <si>
    <t>269_6567</t>
  </si>
  <si>
    <t>Øren ved Fredrikstad,</t>
  </si>
  <si>
    <t>A. Landmark</t>
  </si>
  <si>
    <t>https://www.unimus.no/felles/bilder/web_hent_bilde.php?id=13448888&amp;type=jpeg</t>
  </si>
  <si>
    <t>POINT (269212 6567344)</t>
  </si>
  <si>
    <t>urn:catalog:O:V:482314</t>
  </si>
  <si>
    <t>8_482314</t>
  </si>
  <si>
    <t>O_482314</t>
  </si>
  <si>
    <t>482313</t>
  </si>
  <si>
    <t>269_6569</t>
  </si>
  <si>
    <t>Øren ved Fredrikstad; Paa Ballast</t>
  </si>
  <si>
    <t>https://www.unimus.no/felles/bilder/web_hent_bilde.php?id=13448887&amp;type=jpeg</t>
  </si>
  <si>
    <t>POINT (269301 6568343)</t>
  </si>
  <si>
    <t>urn:catalog:O:V:482313</t>
  </si>
  <si>
    <t>8_482313</t>
  </si>
  <si>
    <t>O_482313</t>
  </si>
  <si>
    <t>123890</t>
  </si>
  <si>
    <t>265_6651</t>
  </si>
  <si>
    <t>Økren</t>
  </si>
  <si>
    <t>Elling Ryan</t>
  </si>
  <si>
    <t>https://www.unimus.no/felles/bilder/web_hent_bilde.php?id=14853919&amp;type=jpeg</t>
  </si>
  <si>
    <t>POINT (265741 6651050)</t>
  </si>
  <si>
    <t>urn:catalog:TRH:V:123890</t>
  </si>
  <si>
    <t>37_123890</t>
  </si>
  <si>
    <t>TRH_123890</t>
  </si>
  <si>
    <t>482321</t>
  </si>
  <si>
    <t>277_6577</t>
  </si>
  <si>
    <t>Sarpsborg</t>
  </si>
  <si>
    <t>Alvim, Sarpsborg.</t>
  </si>
  <si>
    <t>Hugo Berentzen</t>
  </si>
  <si>
    <t>https://www.unimus.no/felles/bilder/web_hent_bilde.php?id=13392513&amp;type=jpeg</t>
  </si>
  <si>
    <t>POINT (277031 6576982)</t>
  </si>
  <si>
    <t>urn:catalog:O:V:482321</t>
  </si>
  <si>
    <t>8_482321</t>
  </si>
  <si>
    <t>O_482321</t>
  </si>
  <si>
    <t>628494</t>
  </si>
  <si>
    <t>187_6531</t>
  </si>
  <si>
    <t>Bærø, Kragerø.</t>
  </si>
  <si>
    <t>H. L. Marswall</t>
  </si>
  <si>
    <t>Mangler koordinat - satt til kommunesenter basert på navn:Kragerø</t>
  </si>
  <si>
    <t>https://www.unimus.no/felles/bilder/web_hent_bilde.php?id=13392518&amp;type=jpeg</t>
  </si>
  <si>
    <t>POINT (186303 6531846)</t>
  </si>
  <si>
    <t>urn:catalog:O:V:628494</t>
  </si>
  <si>
    <t>8_628494</t>
  </si>
  <si>
    <t>O_628494</t>
  </si>
  <si>
    <t>224364</t>
  </si>
  <si>
    <t>125_6485</t>
  </si>
  <si>
    <t>Grimstad</t>
  </si>
  <si>
    <t>Daniel Danielsen</t>
  </si>
  <si>
    <t>https://www.unimus.no/felles/bilder/web_hent_bilde.php?id=12145483&amp;type=jpeg</t>
  </si>
  <si>
    <t>POINT (125213 6484442)</t>
  </si>
  <si>
    <t>urn:catalog:BG:S:224364</t>
  </si>
  <si>
    <t>105_224364</t>
  </si>
  <si>
    <t>BG_224364</t>
  </si>
  <si>
    <t>KMN</t>
  </si>
  <si>
    <t>7195</t>
  </si>
  <si>
    <t>Hb</t>
  </si>
  <si>
    <t>urn:catalog:KMN:V:7195</t>
  </si>
  <si>
    <t>Agder naturmuseum</t>
  </si>
  <si>
    <t>33_7195</t>
  </si>
  <si>
    <t>KMN_7195</t>
  </si>
  <si>
    <t>123891</t>
  </si>
  <si>
    <t>Grimstad; byen</t>
  </si>
  <si>
    <t>Hans Tambs Lyche</t>
  </si>
  <si>
    <t>https://www.unimus.no/felles/bilder/web_hent_bilde.php?id=14853923&amp;type=jpeg</t>
  </si>
  <si>
    <t>urn:catalog:TRH:V:123891</t>
  </si>
  <si>
    <t>37_123891</t>
  </si>
  <si>
    <t>TRH_123891</t>
  </si>
  <si>
    <t>123892</t>
  </si>
  <si>
    <t>Ralph Tambs Lyche</t>
  </si>
  <si>
    <t>https://www.unimus.no/felles/bilder/web_hent_bilde.php?id=14853927&amp;type=jpeg</t>
  </si>
  <si>
    <t>urn:catalog:TRH:V:123892</t>
  </si>
  <si>
    <t>37_123892</t>
  </si>
  <si>
    <t>TRH_123892</t>
  </si>
  <si>
    <t>309306</t>
  </si>
  <si>
    <t>239_6629</t>
  </si>
  <si>
    <t>Asker</t>
  </si>
  <si>
    <t>Bu</t>
  </si>
  <si>
    <t>Røyken</t>
  </si>
  <si>
    <t>Hyggen \Potetåker</t>
  </si>
  <si>
    <t>Nils Andreas Sørensen, A. Killingstad</t>
  </si>
  <si>
    <t>https://www.unimus.no/felles/bilder/web_hent_bilde.php?id=14936053&amp;type=jpeg</t>
  </si>
  <si>
    <t>POINT (239183 6629691)</t>
  </si>
  <si>
    <t>urn:catalog:TRH:V:309306</t>
  </si>
  <si>
    <t>37_309306</t>
  </si>
  <si>
    <t>TRH_309306</t>
  </si>
  <si>
    <t>TROM</t>
  </si>
  <si>
    <t>19550</t>
  </si>
  <si>
    <t>1067_7801</t>
  </si>
  <si>
    <t>Troms og Finnmark</t>
  </si>
  <si>
    <t>Sør-Varanger</t>
  </si>
  <si>
    <t>Fi</t>
  </si>
  <si>
    <t>Gamle Kirkenes-vei.</t>
  </si>
  <si>
    <t>A.B. Wessel</t>
  </si>
  <si>
    <t>Mangler koordinat - satt til kommunesenter basert på navn:Sør-Varanger</t>
  </si>
  <si>
    <t>POINT (1067339 7800189)</t>
  </si>
  <si>
    <t>urn:catalog:TROM:V:19550</t>
  </si>
  <si>
    <t>Tromsø museum - Universitetsmuseet</t>
  </si>
  <si>
    <t>trom-v</t>
  </si>
  <si>
    <t>117_19550</t>
  </si>
  <si>
    <t>TROM_19550</t>
  </si>
  <si>
    <t>19549</t>
  </si>
  <si>
    <t>Gamle Kirkenes-vei. \Blandt sten.</t>
  </si>
  <si>
    <t>urn:catalog:TROM:V:19549</t>
  </si>
  <si>
    <t>117_19549</t>
  </si>
  <si>
    <t>TROM_19549</t>
  </si>
  <si>
    <t>482320</t>
  </si>
  <si>
    <t>Gamlebyen. Fredrikstad</t>
  </si>
  <si>
    <t>H. Tambs-Lyche</t>
  </si>
  <si>
    <t>https://www.unimus.no/felles/bilder/web_hent_bilde.php?id=13448894&amp;type=jpeg</t>
  </si>
  <si>
    <t>POINT (269181 6569757)</t>
  </si>
  <si>
    <t>urn:catalog:O:V:482320</t>
  </si>
  <si>
    <t>8_482320</t>
  </si>
  <si>
    <t>O_482320</t>
  </si>
  <si>
    <t>19543</t>
  </si>
  <si>
    <t>329_7107</t>
  </si>
  <si>
    <t>Trøndelag</t>
  </si>
  <si>
    <t>Steinkjer</t>
  </si>
  <si>
    <t>NT</t>
  </si>
  <si>
    <t>Egge : Egge: Sunnan. \Åkerkant.</t>
  </si>
  <si>
    <t>Peter Benum</t>
  </si>
  <si>
    <t>Mangler koordinat - satt til kommunesenter basert på navn:Steinkjer</t>
  </si>
  <si>
    <t>POINT (329647 7106742)</t>
  </si>
  <si>
    <t>urn:catalog:TROM:V:19543</t>
  </si>
  <si>
    <t>117_19543</t>
  </si>
  <si>
    <t>TROM_19543</t>
  </si>
  <si>
    <t>19545</t>
  </si>
  <si>
    <t>625_7669</t>
  </si>
  <si>
    <t>Sørreisa</t>
  </si>
  <si>
    <t>Tr</t>
  </si>
  <si>
    <t>Gottersjord. \Avfallsplass ved tyskebrakke.</t>
  </si>
  <si>
    <t>Mangler koordinat - satt til kommunesenter basert på navn:Sørreisa</t>
  </si>
  <si>
    <t>POINT (625689 7668446)</t>
  </si>
  <si>
    <t>urn:catalog:TROM:V:19545</t>
  </si>
  <si>
    <t>117_19545</t>
  </si>
  <si>
    <t>TROM_19545</t>
  </si>
  <si>
    <t>482315</t>
  </si>
  <si>
    <t>Fredrikstad. Østsiden. Vollen.</t>
  </si>
  <si>
    <t>F. Ch. Sørlye</t>
  </si>
  <si>
    <t>https://www.unimus.no/felles/bilder/web_hent_bilde.php?id=13448889&amp;type=jpeg</t>
  </si>
  <si>
    <t>POINT (268936 6569883)</t>
  </si>
  <si>
    <t>urn:catalog:O:V:482315</t>
  </si>
  <si>
    <t>8_482315</t>
  </si>
  <si>
    <t>O_482315</t>
  </si>
  <si>
    <t>224368</t>
  </si>
  <si>
    <t>-7_6731</t>
  </si>
  <si>
    <t>Vestland</t>
  </si>
  <si>
    <t>Samnanger</t>
  </si>
  <si>
    <t>Ho</t>
  </si>
  <si>
    <t>Samnanger hd: Frøylandsdalen litt ovafor Tysse. \Ved brakketuft attmed vegen.</t>
  </si>
  <si>
    <t>Jakob Naustdal</t>
  </si>
  <si>
    <t>Pollenprep. 14/11 - 79 MKS. Mangler koordinat - satt til kommunesenter basert på navn:Samnanger</t>
  </si>
  <si>
    <t>https://www.unimus.no/felles/bilder/web_hent_bilde.php?id=12145487&amp;type=jpeg</t>
  </si>
  <si>
    <t>POINT (-6493 6731120)</t>
  </si>
  <si>
    <t>urn:catalog:BG:S:224368</t>
  </si>
  <si>
    <t>105_224368</t>
  </si>
  <si>
    <t>BG_224368</t>
  </si>
  <si>
    <t>19546</t>
  </si>
  <si>
    <t>639_7699</t>
  </si>
  <si>
    <t>Målselv</t>
  </si>
  <si>
    <t>Målselv. Målsnes. Gamal tysk hageland nær Målsnes.</t>
  </si>
  <si>
    <t>POINT (639989 7698152)</t>
  </si>
  <si>
    <t>urn:catalog:TROM:V:19546</t>
  </si>
  <si>
    <t>117_19546</t>
  </si>
  <si>
    <t>TROM_19546</t>
  </si>
  <si>
    <t>19547</t>
  </si>
  <si>
    <t>653_7695</t>
  </si>
  <si>
    <t>Balsfjord</t>
  </si>
  <si>
    <t>Malangen: Kobbenes. \I småskog.</t>
  </si>
  <si>
    <t>Kristian Lanes</t>
  </si>
  <si>
    <t>POINT (652456 7695512)</t>
  </si>
  <si>
    <t>urn:catalog:TROM:V:19547</t>
  </si>
  <si>
    <t>117_19547</t>
  </si>
  <si>
    <t>TROM_19547</t>
  </si>
  <si>
    <t>31029</t>
  </si>
  <si>
    <t>89_6465</t>
  </si>
  <si>
    <t>Kristiansand</t>
  </si>
  <si>
    <t>VA</t>
  </si>
  <si>
    <t>Gravene</t>
  </si>
  <si>
    <t>Per Arvid Åsen</t>
  </si>
  <si>
    <t>POINT (88163 6465820)</t>
  </si>
  <si>
    <t>urn:catalog:KMN:V:31029</t>
  </si>
  <si>
    <t>33_31029</t>
  </si>
  <si>
    <t>KMN_31029</t>
  </si>
  <si>
    <t>167184</t>
  </si>
  <si>
    <t>253_6651</t>
  </si>
  <si>
    <t>Bærum</t>
  </si>
  <si>
    <t>Furuvn.-Gl. Ringeriksvei</t>
  </si>
  <si>
    <t>J.H. Meinich</t>
  </si>
  <si>
    <t>https://www.unimus.no/felles/bilder/web_hent_bilde.php?id=14921190&amp;type=jpeg</t>
  </si>
  <si>
    <t>POINT (253193 6651186)</t>
  </si>
  <si>
    <t>urn:catalog:TRH:V:167184</t>
  </si>
  <si>
    <t>37_167184</t>
  </si>
  <si>
    <t>TRH_167184</t>
  </si>
  <si>
    <t>M</t>
  </si>
  <si>
    <t>628488</t>
  </si>
  <si>
    <t>På en bro, Sørlandske hovedvei fra Kragerø?</t>
  </si>
  <si>
    <t>Karen Hygen</t>
  </si>
  <si>
    <t>Pastinaca sativa var. sativa</t>
  </si>
  <si>
    <t>L.</t>
  </si>
  <si>
    <t>V</t>
  </si>
  <si>
    <t>https://www.unimus.no/felles/bilder/web_hent_bilde.php?id=13460050&amp;type=jpeg</t>
  </si>
  <si>
    <t>Fr-etab</t>
  </si>
  <si>
    <t>MusIt</t>
  </si>
  <si>
    <t>O_628488</t>
  </si>
  <si>
    <t>628485</t>
  </si>
  <si>
    <t>Kragerø: Valberg.</t>
  </si>
  <si>
    <t>Tore Ouren</t>
  </si>
  <si>
    <t>OR</t>
  </si>
  <si>
    <t>https://www.unimus.no/felles/bilder/web_hent_bilde.php?id=13460048&amp;type=jpeg</t>
  </si>
  <si>
    <t>POINT (177893 6540900)</t>
  </si>
  <si>
    <t>urn:catalog:O:V:628485</t>
  </si>
  <si>
    <t>8_628485</t>
  </si>
  <si>
    <t>O_628485</t>
  </si>
  <si>
    <t>SVG</t>
  </si>
  <si>
    <t>5624</t>
  </si>
  <si>
    <t>89_6467</t>
  </si>
  <si>
    <t>ved Kristiansand</t>
  </si>
  <si>
    <t>Ole Gabriel Lima</t>
  </si>
  <si>
    <t>H. Hegre, R. Elven</t>
  </si>
  <si>
    <t>POINT (88252 6466478)</t>
  </si>
  <si>
    <t>urn:catalog:SVG:V:5624</t>
  </si>
  <si>
    <t>Arkeologisk Museum, UiS</t>
  </si>
  <si>
    <t>69_5624</t>
  </si>
  <si>
    <t>SVG_5624</t>
  </si>
  <si>
    <t>360461</t>
  </si>
  <si>
    <t>281_6577</t>
  </si>
  <si>
    <t>Greåker - Sarpsborg</t>
  </si>
  <si>
    <t>Svein H. Åstrøm</t>
  </si>
  <si>
    <t>Jan Ingar I. Båtvik</t>
  </si>
  <si>
    <t>Mangler koordinat - satt til kommunesenter basert på navn:Sarpsborg</t>
  </si>
  <si>
    <t>https://www.unimus.no/felles/bilder/web_hent_bilde.php?id=13434273&amp;type=jpeg</t>
  </si>
  <si>
    <t>POINT (281271 6577523)</t>
  </si>
  <si>
    <t>urn:catalog:O:V:360461</t>
  </si>
  <si>
    <t>8_360461</t>
  </si>
  <si>
    <t>O_360461</t>
  </si>
  <si>
    <t>628481</t>
  </si>
  <si>
    <t>181_6537</t>
  </si>
  <si>
    <t>Kragerø (tidl. Skaåtøy): Valberg</t>
  </si>
  <si>
    <t>https://www.unimus.no/felles/bilder/web_hent_bilde.php?id=13460044&amp;type=jpeg</t>
  </si>
  <si>
    <t>POINT (181523 6536559)</t>
  </si>
  <si>
    <t>urn:catalog:O:V:628481</t>
  </si>
  <si>
    <t>8_628481</t>
  </si>
  <si>
    <t>O_628481</t>
  </si>
  <si>
    <t>305592</t>
  </si>
  <si>
    <t>179_6545</t>
  </si>
  <si>
    <t>Godfjell</t>
  </si>
  <si>
    <t>Kjetil Bevanger</t>
  </si>
  <si>
    <t>https://www.unimus.no/felles/bilder/web_hent_bilde.php?id=14944086&amp;type=jpeg</t>
  </si>
  <si>
    <t>POINT (178327 6545741)</t>
  </si>
  <si>
    <t>urn:catalog:TRH:V:305592</t>
  </si>
  <si>
    <t>37_305592</t>
  </si>
  <si>
    <t>TRH_305592</t>
  </si>
  <si>
    <t>628482</t>
  </si>
  <si>
    <t>Kragerø: Valberg: Ved veien ved Norsk Hyperit A/S</t>
  </si>
  <si>
    <t>https://www.unimus.no/felles/bilder/web_hent_bilde.php?id=13460045&amp;type=jpeg</t>
  </si>
  <si>
    <t>urn:catalog:O:V:628482</t>
  </si>
  <si>
    <t>8_628482</t>
  </si>
  <si>
    <t>O_628482</t>
  </si>
  <si>
    <t>21185</t>
  </si>
  <si>
    <t>Ved Fossing</t>
  </si>
  <si>
    <t>Odd Vevle</t>
  </si>
  <si>
    <t>https://www.unimus.no/felles/bilder/web_hent_bilde.php?id=13404031&amp;type=jpeg</t>
  </si>
  <si>
    <t>urn:catalog:O:V:21185</t>
  </si>
  <si>
    <t>8_21185</t>
  </si>
  <si>
    <t>O_21185</t>
  </si>
  <si>
    <t>628478</t>
  </si>
  <si>
    <t>Kragerø: Valberg: Gård vest for Hyporitanlegget</t>
  </si>
  <si>
    <t>https://www.unimus.no/felles/bilder/web_hent_bilde.php?id=13460042&amp;type=jpeg</t>
  </si>
  <si>
    <t>urn:catalog:O:V:628478</t>
  </si>
  <si>
    <t>8_628478</t>
  </si>
  <si>
    <t>O_628478</t>
  </si>
  <si>
    <t>7788</t>
  </si>
  <si>
    <t>95_6471</t>
  </si>
  <si>
    <t>Mellom R-39 og sykkelstien, Hamre // Stor forekomst</t>
  </si>
  <si>
    <t>Per Arvid Åsen, Elisabeth Goksøyr Åsen</t>
  </si>
  <si>
    <t>POINT (94173 6471770)</t>
  </si>
  <si>
    <t>urn:catalog:KMN:V:7788</t>
  </si>
  <si>
    <t>33_7788</t>
  </si>
  <si>
    <t>KMN_7788</t>
  </si>
  <si>
    <t>21458</t>
  </si>
  <si>
    <t>179_6539</t>
  </si>
  <si>
    <t>Valberg</t>
  </si>
  <si>
    <t>https://www.unimus.no/felles/bilder/web_hent_bilde.php?id=13404033&amp;type=jpeg</t>
  </si>
  <si>
    <t>POINT (178199 6539665)</t>
  </si>
  <si>
    <t>urn:catalog:O:V:21458</t>
  </si>
  <si>
    <t>8_21458</t>
  </si>
  <si>
    <t>O_21458</t>
  </si>
  <si>
    <t>332440</t>
  </si>
  <si>
    <t>179_6541</t>
  </si>
  <si>
    <t>Kragerø k.: (før Skåtøy): Valberg nord for Kragerø. \På vegkant.</t>
  </si>
  <si>
    <t>Kåre A. Lye | Tore Berg</t>
  </si>
  <si>
    <t>R. Elven</t>
  </si>
  <si>
    <t>https://www.unimus.no/felles/bilder/web_hent_bilde.php?id=13965454&amp;type=jpeg</t>
  </si>
  <si>
    <t>POINT (178200 6540426)</t>
  </si>
  <si>
    <t>urn:catalog:O:V:332440</t>
  </si>
  <si>
    <t>8_332440</t>
  </si>
  <si>
    <t>O_332440</t>
  </si>
  <si>
    <t>328922</t>
  </si>
  <si>
    <t>Kragerø. Veikant ved Sluppan, nær Kammerfossvingen.</t>
  </si>
  <si>
    <t>Øivind Johansen</t>
  </si>
  <si>
    <t>https://www.unimus.no/felles/bilder/web_hent_bilde.php?id=13430944&amp;type=jpeg</t>
  </si>
  <si>
    <t>urn:catalog:O:V:328922</t>
  </si>
  <si>
    <t>8_328922</t>
  </si>
  <si>
    <t>O_328922</t>
  </si>
  <si>
    <t>328921</t>
  </si>
  <si>
    <t>Fredrikstad. Veikant på Øra.</t>
  </si>
  <si>
    <t>https://www.unimus.no/felles/bilder/web_hent_bilde.php?id=13430943&amp;type=jpeg</t>
  </si>
  <si>
    <t>POINT (269553 6567970)</t>
  </si>
  <si>
    <t>urn:catalog:O:V:328921</t>
  </si>
  <si>
    <t>8_328921</t>
  </si>
  <si>
    <t>O_328921</t>
  </si>
  <si>
    <t>88852</t>
  </si>
  <si>
    <t>175_6541</t>
  </si>
  <si>
    <t>Kammerfoss, Sluppan, stor populasjon i vegkanten på Ø-siden av Sluppan</t>
  </si>
  <si>
    <t>Tore Berg | Anders Often</t>
  </si>
  <si>
    <t xml:space="preserve">https://www.unimus.no/felles/bilder/web_hent_bilde.php?id=13989664&amp;type=jpeg | https://www.unimus.no/felles/bilder/web_hent_bilde.php?id=13989665&amp;type=jpeg </t>
  </si>
  <si>
    <t>POINT (175580 6540154)</t>
  </si>
  <si>
    <t>urn:catalog:O:V:88852</t>
  </si>
  <si>
    <t>8_88852</t>
  </si>
  <si>
    <t>O_88852</t>
  </si>
  <si>
    <t>606937</t>
  </si>
  <si>
    <t>Kragerø: Valberg</t>
  </si>
  <si>
    <t>Sverre Løkken scr.</t>
  </si>
  <si>
    <t>Reidar Elven scr.</t>
  </si>
  <si>
    <t>https://www.unimus.no/felles/bilder/web_hent_bilde.php?id=13988002&amp;type=jpeg</t>
  </si>
  <si>
    <t>urn:catalog:O:V:606937</t>
  </si>
  <si>
    <t>8_606937</t>
  </si>
  <si>
    <t>O_606937</t>
  </si>
  <si>
    <t>237263</t>
  </si>
  <si>
    <t>265_6575</t>
  </si>
  <si>
    <t>S-siden av Rv. 116 midt mellom avkjøringene til gårdene Mellom- og Østre Borge.</t>
  </si>
  <si>
    <t>Jan Ingar Båtvik</t>
  </si>
  <si>
    <t>https://www.unimus.no/felles/bilder/web_hent_bilde.php?id=13392514&amp;type=jpeg</t>
  </si>
  <si>
    <t>POINT (265148 6575195)</t>
  </si>
  <si>
    <t>urn:catalog:O:V:237263</t>
  </si>
  <si>
    <t>8_237263</t>
  </si>
  <si>
    <t>O_237263</t>
  </si>
  <si>
    <t>237155</t>
  </si>
  <si>
    <t>269_6585</t>
  </si>
  <si>
    <t>Råde</t>
  </si>
  <si>
    <t>Langs E6, flere steder.</t>
  </si>
  <si>
    <t>Jan Ingar Båtvik | Rune Aae</t>
  </si>
  <si>
    <t>https://www.unimus.no/felles/bilder/web_hent_bilde.php?id=13392515&amp;type=jpeg</t>
  </si>
  <si>
    <t>POINT (269032 6584683)</t>
  </si>
  <si>
    <t>urn:catalog:O:V:237155</t>
  </si>
  <si>
    <t>8_237155</t>
  </si>
  <si>
    <t>O_237155</t>
  </si>
  <si>
    <t>252955</t>
  </si>
  <si>
    <t>277_6579</t>
  </si>
  <si>
    <t>Grålum, veikant.</t>
  </si>
  <si>
    <t>Bjørn Petter Løfall</t>
  </si>
  <si>
    <t>https://www.unimus.no/felles/bilder/web_hent_bilde.php?id=13392512&amp;type=jpeg</t>
  </si>
  <si>
    <t>POINT (276596 6579594)</t>
  </si>
  <si>
    <t>urn:catalog:O:V:252955</t>
  </si>
  <si>
    <t>8_252955</t>
  </si>
  <si>
    <t>O_252955</t>
  </si>
  <si>
    <t>71082</t>
  </si>
  <si>
    <t>177_6539</t>
  </si>
  <si>
    <t>Bernt Kåre Knutsen</t>
  </si>
  <si>
    <t>Hanne Hegre, Reidar Elven</t>
  </si>
  <si>
    <t>POINT (177261 6539453)</t>
  </si>
  <si>
    <t>urn:catalog:KMN:V:71082</t>
  </si>
  <si>
    <t>33_71082</t>
  </si>
  <si>
    <t>KMN_71082</t>
  </si>
  <si>
    <t>322689</t>
  </si>
  <si>
    <t>283_6587</t>
  </si>
  <si>
    <t>Sarpsborg: Lunde \Tipp-plass i åkerkant</t>
  </si>
  <si>
    <t>Gunnar Engan</t>
  </si>
  <si>
    <t>https://www.unimus.no/felles/bilder/web_hent_bilde.php?id=13430369&amp;type=jpeg</t>
  </si>
  <si>
    <t>POINT (282541 6586480)</t>
  </si>
  <si>
    <t>urn:catalog:O:V:322689</t>
  </si>
  <si>
    <t>8_322689</t>
  </si>
  <si>
    <t>O_322689</t>
  </si>
  <si>
    <t>385566</t>
  </si>
  <si>
    <t>Lovisenberg camping, på plassen ca 400 m Ø f inn- kjørselen. En stor plante</t>
  </si>
  <si>
    <t>Tore Berg | Kåre Arnstein Lye</t>
  </si>
  <si>
    <t>https://www.unimus.no/felles/bilder/web_hent_bilde.php?id=13437308&amp;type=jpeg</t>
  </si>
  <si>
    <t>urn:catalog:O:V:385566</t>
  </si>
  <si>
    <t>8_385566</t>
  </si>
  <si>
    <t>O_385566</t>
  </si>
  <si>
    <t>BioFokus</t>
  </si>
  <si>
    <t>256179</t>
  </si>
  <si>
    <t>175_6543</t>
  </si>
  <si>
    <t>Helle – Området mellom Tjuvåsen–Langtjenndalen–Gruvåsen–Kvernhusmyra</t>
  </si>
  <si>
    <t>Olsen, K.M.</t>
  </si>
  <si>
    <t>Notes about species; Langs veien. Bør nok sjekkes på nytt om ikke dette heller er var. hortensis.</t>
  </si>
  <si>
    <t>POINT (175142 6542220)</t>
  </si>
  <si>
    <t>biofokus</t>
  </si>
  <si>
    <t>59_256179</t>
  </si>
  <si>
    <t>378156</t>
  </si>
  <si>
    <t>K</t>
  </si>
  <si>
    <t>263_6647</t>
  </si>
  <si>
    <t>Kongshavn, steinskråning mellom øvre og nedre jernbanespor</t>
  </si>
  <si>
    <t>Anders Often</t>
  </si>
  <si>
    <t>over 5 x 10 m.  OR</t>
  </si>
  <si>
    <t>https://www.unimus.no/felles/bilder/web_hent_bilde.php?id=13986030&amp;type=jpeg</t>
  </si>
  <si>
    <t>POINT (262916 6647031)</t>
  </si>
  <si>
    <t>urn:catalog:O:V:378156</t>
  </si>
  <si>
    <t>8_378156</t>
  </si>
  <si>
    <t>O_378156</t>
  </si>
  <si>
    <t>386290</t>
  </si>
  <si>
    <t>Sjursøya, Ø f Embrasiloene ml. Østfoldbanens hovedspor og godsspor. \Tett bestand i stenfylling 8 m langsetter spore...</t>
  </si>
  <si>
    <t>Tore Berg</t>
  </si>
  <si>
    <t>Rikelig blomstrende og mange frøplanter. Skiller seg tydelig fra vanlig pastinakk, nærmeste bestand ca. 200 m lengre nord  OR</t>
  </si>
  <si>
    <t>https://www.unimus.no/felles/bilder/web_hent_bilde.php?id=13986234&amp;type=jpeg</t>
  </si>
  <si>
    <t>POINT (262763 6647097)</t>
  </si>
  <si>
    <t>urn:catalog:O:V:386290</t>
  </si>
  <si>
    <t>8_386290</t>
  </si>
  <si>
    <t>O_386290</t>
  </si>
  <si>
    <t>378139</t>
  </si>
  <si>
    <t>Grønlia, mellom to jernbanespor,</t>
  </si>
  <si>
    <t>stor forekomst  OR</t>
  </si>
  <si>
    <t>https://www.unimus.no/felles/bilder/web_hent_bilde.php?id=13986029&amp;type=jpeg</t>
  </si>
  <si>
    <t>urn:catalog:O:V:378139</t>
  </si>
  <si>
    <t>8_378139</t>
  </si>
  <si>
    <t>O_378139</t>
  </si>
  <si>
    <t>11605416</t>
  </si>
  <si>
    <t>221_6655</t>
  </si>
  <si>
    <t>Modum</t>
  </si>
  <si>
    <t>Heggen, Modum, Vi \Veikant</t>
  </si>
  <si>
    <t>Reidun Braathen|Even W. Hanssen</t>
  </si>
  <si>
    <t>https://www.artsobservasjoner.no/Sighting/11605416</t>
  </si>
  <si>
    <t>POINT (220759 6655149)</t>
  </si>
  <si>
    <t>urn:uuid:951af966-dddd-4f4f-9189-a3b70b8855b9</t>
  </si>
  <si>
    <t>1010_11605416</t>
  </si>
  <si>
    <t>11607280</t>
  </si>
  <si>
    <t>263_6655</t>
  </si>
  <si>
    <t>Nydalen, Oslo, Os \på veikanten, veldig fuktig /[Kvant.:] 1</t>
  </si>
  <si>
    <t>Fasih Ahmed</t>
  </si>
  <si>
    <t>https://www.artsobservasjoner.no/Sighting/11607280</t>
  </si>
  <si>
    <t>POINT (263558 6654384)</t>
  </si>
  <si>
    <t>urn:uuid:e47ca553-9da3-48ab-b81c-f57bf820270d</t>
  </si>
  <si>
    <t>1010_11607280</t>
  </si>
  <si>
    <t>11583204</t>
  </si>
  <si>
    <t>265_6655</t>
  </si>
  <si>
    <t>Nydalen, nord for svensenga, Akerselva, Oslo, Os \langs veikant /[Kvant.:] 1</t>
  </si>
  <si>
    <t>Hayat Hussein</t>
  </si>
  <si>
    <t>https://www.artsobservasjoner.no/Sighting/11583204</t>
  </si>
  <si>
    <t>POINT (264002 6654849)</t>
  </si>
  <si>
    <t>urn:uuid:08e50039-dd74-48ad-8f66-113bad002a45</t>
  </si>
  <si>
    <t>1010_11583204</t>
  </si>
  <si>
    <t>11586269</t>
  </si>
  <si>
    <t>https://www.artsobservasjoner.no/Sighting/11586269</t>
  </si>
  <si>
    <t>urn:uuid:5ee1c4db-a1c7-4dce-ae67-366d129a140a</t>
  </si>
  <si>
    <t>1010_11586269</t>
  </si>
  <si>
    <t>14887344</t>
  </si>
  <si>
    <t>271_6617</t>
  </si>
  <si>
    <t>Indre Østfold</t>
  </si>
  <si>
    <t>Hobøl</t>
  </si>
  <si>
    <t>Elvestad, Hobøl (Øf), Indre Østfold, Vi \på vegskråning</t>
  </si>
  <si>
    <t>Kåre Arnstein Lye</t>
  </si>
  <si>
    <t>https://www.artsobservasjoner.no/Sighting/14887344</t>
  </si>
  <si>
    <t>POINT (271461 6616159)</t>
  </si>
  <si>
    <t>urn:uuid:d00cc987-cc30-4b59-bd2b-2f9b4426b701</t>
  </si>
  <si>
    <t>1010_14887344</t>
  </si>
  <si>
    <t>K. Kristiansen</t>
  </si>
  <si>
    <t>https://www.unimus.no/felles/bilder/web_hent_bilde.php?id=13460046&amp;type=jpeg</t>
  </si>
  <si>
    <t>O_628483</t>
  </si>
  <si>
    <t>J. Tid. Ruud</t>
  </si>
  <si>
    <t>https://www.unimus.no/felles/bilder/web_hent_bilde.php?id=13460047&amp;type=jpeg</t>
  </si>
  <si>
    <t>O_628484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</si>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</sst>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2" fillId="0" borderId="0" xfId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6" borderId="0" xfId="0" applyFont="1" applyFill="1" applyAlignment="1">
      <alignment horizontal="left"/>
    </xf>
    <xf numFmtId="0" fontId="1" fillId="5" borderId="0" xfId="0" applyFont="1" applyFill="1"/>
    <xf numFmtId="0" fontId="1" fillId="4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6" borderId="0" xfId="0" applyNumberFormat="1" applyFont="1" applyFill="1"/>
    <xf numFmtId="0" fontId="1" fillId="6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9892-0197-4CF6-A580-5E359098F75E}">
  <dimension ref="A1:BX61"/>
  <sheetViews>
    <sheetView tabSelected="1" workbookViewId="0">
      <selection activeCell="O18" sqref="O18"/>
    </sheetView>
  </sheetViews>
  <sheetFormatPr defaultRowHeight="15" x14ac:dyDescent="0.25"/>
  <sheetData>
    <row r="1" spans="1:76" x14ac:dyDescent="0.25">
      <c r="A1" s="11" t="s">
        <v>542</v>
      </c>
      <c r="B1" s="11" t="s">
        <v>543</v>
      </c>
      <c r="C1" s="11" t="s">
        <v>544</v>
      </c>
      <c r="D1" s="11" t="s">
        <v>545</v>
      </c>
      <c r="E1" s="11" t="s">
        <v>546</v>
      </c>
      <c r="F1" s="11" t="s">
        <v>547</v>
      </c>
      <c r="G1" s="11" t="s">
        <v>548</v>
      </c>
      <c r="H1" s="12" t="s">
        <v>549</v>
      </c>
      <c r="I1" s="11" t="s">
        <v>550</v>
      </c>
      <c r="J1" s="11" t="s">
        <v>551</v>
      </c>
      <c r="K1" s="11" t="s">
        <v>552</v>
      </c>
      <c r="L1" s="11" t="s">
        <v>553</v>
      </c>
      <c r="M1" s="11" t="s">
        <v>554</v>
      </c>
      <c r="N1" s="11" t="s">
        <v>555</v>
      </c>
      <c r="O1" s="11" t="s">
        <v>556</v>
      </c>
      <c r="P1" s="13" t="s">
        <v>557</v>
      </c>
      <c r="Q1" s="14" t="s">
        <v>558</v>
      </c>
      <c r="R1" s="15" t="s">
        <v>559</v>
      </c>
      <c r="S1" s="15" t="s">
        <v>560</v>
      </c>
      <c r="T1" s="15" t="s">
        <v>561</v>
      </c>
      <c r="U1" s="16" t="s">
        <v>562</v>
      </c>
      <c r="V1" s="11" t="s">
        <v>563</v>
      </c>
      <c r="W1" s="11" t="s">
        <v>564</v>
      </c>
      <c r="X1" s="11" t="s">
        <v>565</v>
      </c>
      <c r="Y1" s="3" t="s">
        <v>566</v>
      </c>
      <c r="Z1" s="3" t="s">
        <v>567</v>
      </c>
      <c r="AA1" s="11" t="s">
        <v>568</v>
      </c>
      <c r="AB1" s="11" t="s">
        <v>569</v>
      </c>
      <c r="AC1" s="11" t="s">
        <v>570</v>
      </c>
      <c r="AD1" s="11" t="s">
        <v>571</v>
      </c>
      <c r="AE1" s="11" t="s">
        <v>572</v>
      </c>
      <c r="AF1" s="11" t="s">
        <v>573</v>
      </c>
      <c r="AG1" s="11" t="s">
        <v>574</v>
      </c>
      <c r="AH1" s="11" t="s">
        <v>575</v>
      </c>
      <c r="AI1" s="11"/>
      <c r="AJ1" s="11" t="s">
        <v>576</v>
      </c>
      <c r="AK1" s="11" t="s">
        <v>577</v>
      </c>
      <c r="AL1" s="16" t="s">
        <v>578</v>
      </c>
      <c r="AM1" s="16" t="s">
        <v>579</v>
      </c>
      <c r="AN1" s="16" t="s">
        <v>580</v>
      </c>
      <c r="AO1" s="16" t="s">
        <v>581</v>
      </c>
      <c r="AP1" s="11" t="s">
        <v>582</v>
      </c>
      <c r="AQ1" s="17" t="s">
        <v>583</v>
      </c>
      <c r="AR1" s="18" t="s">
        <v>584</v>
      </c>
      <c r="AS1" s="11" t="s">
        <v>585</v>
      </c>
      <c r="AT1" s="19" t="s">
        <v>586</v>
      </c>
      <c r="AU1" s="11" t="s">
        <v>554</v>
      </c>
      <c r="AV1" s="11" t="s">
        <v>587</v>
      </c>
      <c r="AW1" s="11" t="s">
        <v>588</v>
      </c>
      <c r="AX1" s="11" t="s">
        <v>589</v>
      </c>
      <c r="AY1" s="11" t="s">
        <v>590</v>
      </c>
      <c r="AZ1" s="11" t="s">
        <v>591</v>
      </c>
      <c r="BA1" s="11" t="s">
        <v>592</v>
      </c>
      <c r="BB1" s="11" t="s">
        <v>593</v>
      </c>
      <c r="BC1" s="11" t="s">
        <v>594</v>
      </c>
      <c r="BD1" s="11" t="s">
        <v>595</v>
      </c>
      <c r="BE1" s="11" t="s">
        <v>596</v>
      </c>
      <c r="BF1" s="20" t="s">
        <v>597</v>
      </c>
      <c r="BG1" s="11" t="s">
        <v>598</v>
      </c>
      <c r="BH1" s="11" t="s">
        <v>561</v>
      </c>
      <c r="BI1" s="11" t="s">
        <v>599</v>
      </c>
      <c r="BJ1" s="11" t="s">
        <v>600</v>
      </c>
      <c r="BK1" s="6" t="s">
        <v>601</v>
      </c>
      <c r="BL1" s="11" t="s">
        <v>602</v>
      </c>
      <c r="BM1" s="11" t="s">
        <v>603</v>
      </c>
      <c r="BN1" s="11" t="s">
        <v>604</v>
      </c>
      <c r="BO1" s="11" t="s">
        <v>605</v>
      </c>
      <c r="BP1" t="s">
        <v>606</v>
      </c>
      <c r="BQ1" t="s">
        <v>607</v>
      </c>
      <c r="BR1" t="s">
        <v>608</v>
      </c>
      <c r="BS1" t="s">
        <v>609</v>
      </c>
      <c r="BT1" s="11" t="s">
        <v>610</v>
      </c>
      <c r="BU1" s="11" t="s">
        <v>611</v>
      </c>
      <c r="BV1" s="11" t="s">
        <v>612</v>
      </c>
      <c r="BW1" s="11" t="s">
        <v>613</v>
      </c>
      <c r="BX1" s="11" t="s">
        <v>614</v>
      </c>
    </row>
    <row r="2" spans="1:76" x14ac:dyDescent="0.25">
      <c r="A2">
        <v>421216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100349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106</v>
      </c>
      <c r="AB2" s="4" t="s">
        <v>8</v>
      </c>
      <c r="AC2" t="s">
        <v>10</v>
      </c>
      <c r="AD2">
        <v>2017</v>
      </c>
      <c r="AE2">
        <v>7</v>
      </c>
      <c r="AF2">
        <v>15</v>
      </c>
      <c r="AG2" t="s">
        <v>11</v>
      </c>
      <c r="AJ2" t="s">
        <v>5</v>
      </c>
      <c r="AL2">
        <v>271843</v>
      </c>
      <c r="AM2">
        <v>6575310</v>
      </c>
      <c r="AN2" s="4">
        <v>271000</v>
      </c>
      <c r="AO2" s="4">
        <v>6575000</v>
      </c>
      <c r="AP2">
        <v>4</v>
      </c>
      <c r="AR2">
        <v>1010</v>
      </c>
      <c r="AT2" s="5" t="s">
        <v>12</v>
      </c>
      <c r="AU2">
        <v>167590</v>
      </c>
      <c r="AW2" t="s">
        <v>13</v>
      </c>
      <c r="AX2">
        <v>1</v>
      </c>
      <c r="AY2" t="s">
        <v>14</v>
      </c>
      <c r="AZ2" t="s">
        <v>15</v>
      </c>
      <c r="BA2" t="s">
        <v>16</v>
      </c>
      <c r="BB2">
        <v>1010</v>
      </c>
      <c r="BC2" t="s">
        <v>17</v>
      </c>
      <c r="BD2" t="s">
        <v>18</v>
      </c>
      <c r="BF2" s="5">
        <v>43048.925995370402</v>
      </c>
      <c r="BG2" s="6" t="s">
        <v>19</v>
      </c>
      <c r="BI2">
        <v>6</v>
      </c>
      <c r="BJ2">
        <v>133094</v>
      </c>
      <c r="BL2" t="s">
        <v>20</v>
      </c>
      <c r="BX2">
        <v>421216</v>
      </c>
    </row>
    <row r="3" spans="1:76" x14ac:dyDescent="0.25">
      <c r="A3">
        <v>404326</v>
      </c>
      <c r="C3">
        <v>1</v>
      </c>
      <c r="D3">
        <v>1</v>
      </c>
      <c r="E3">
        <v>1</v>
      </c>
      <c r="F3" t="s">
        <v>0</v>
      </c>
      <c r="G3" t="s">
        <v>21</v>
      </c>
      <c r="H3" t="s">
        <v>22</v>
      </c>
      <c r="I3" t="s">
        <v>3</v>
      </c>
      <c r="K3">
        <v>1</v>
      </c>
      <c r="L3" t="s">
        <v>4</v>
      </c>
      <c r="M3">
        <v>100349</v>
      </c>
      <c r="N3" t="s">
        <v>5</v>
      </c>
      <c r="O3" t="s">
        <v>5</v>
      </c>
      <c r="U3" t="s">
        <v>23</v>
      </c>
      <c r="V3" s="1">
        <v>1</v>
      </c>
      <c r="W3" t="s">
        <v>24</v>
      </c>
      <c r="X3" t="s">
        <v>24</v>
      </c>
      <c r="Y3" s="2" t="s">
        <v>25</v>
      </c>
      <c r="Z3" s="3">
        <v>2</v>
      </c>
      <c r="AA3" s="4">
        <v>301</v>
      </c>
      <c r="AB3" s="4" t="s">
        <v>24</v>
      </c>
      <c r="AD3">
        <v>2019</v>
      </c>
      <c r="AE3">
        <v>8</v>
      </c>
      <c r="AF3">
        <v>13</v>
      </c>
      <c r="AG3" t="s">
        <v>26</v>
      </c>
      <c r="AJ3" t="s">
        <v>5</v>
      </c>
      <c r="AL3">
        <v>267874</v>
      </c>
      <c r="AM3">
        <v>6651373</v>
      </c>
      <c r="AN3" s="4">
        <v>267000</v>
      </c>
      <c r="AO3" s="4">
        <v>6651000</v>
      </c>
      <c r="AP3">
        <v>125</v>
      </c>
      <c r="AR3">
        <v>269</v>
      </c>
      <c r="AS3" t="s">
        <v>27</v>
      </c>
      <c r="AT3" s="5"/>
      <c r="AU3">
        <v>167590</v>
      </c>
      <c r="AW3" t="s">
        <v>13</v>
      </c>
      <c r="AX3">
        <v>1</v>
      </c>
      <c r="AY3" t="s">
        <v>14</v>
      </c>
      <c r="AZ3" t="s">
        <v>28</v>
      </c>
      <c r="BA3" t="s">
        <v>29</v>
      </c>
      <c r="BB3">
        <v>269</v>
      </c>
      <c r="BC3" t="s">
        <v>30</v>
      </c>
      <c r="BD3" t="s">
        <v>31</v>
      </c>
      <c r="BF3" s="5">
        <v>43690</v>
      </c>
      <c r="BG3" s="6" t="s">
        <v>19</v>
      </c>
      <c r="BI3">
        <v>5</v>
      </c>
      <c r="BJ3">
        <v>332720</v>
      </c>
      <c r="BL3" t="s">
        <v>32</v>
      </c>
      <c r="BX3">
        <v>404326</v>
      </c>
    </row>
    <row r="4" spans="1:76" x14ac:dyDescent="0.25">
      <c r="A4">
        <v>186132</v>
      </c>
      <c r="C4">
        <v>1</v>
      </c>
      <c r="F4" t="s">
        <v>0</v>
      </c>
      <c r="G4" t="s">
        <v>1</v>
      </c>
      <c r="H4" t="s">
        <v>33</v>
      </c>
      <c r="I4" t="s">
        <v>3</v>
      </c>
      <c r="K4">
        <v>1</v>
      </c>
      <c r="L4" t="s">
        <v>4</v>
      </c>
      <c r="M4">
        <v>100349</v>
      </c>
      <c r="N4" t="s">
        <v>5</v>
      </c>
      <c r="O4" t="s">
        <v>5</v>
      </c>
      <c r="U4" t="s">
        <v>34</v>
      </c>
      <c r="V4" s="1">
        <v>1</v>
      </c>
      <c r="W4" t="s">
        <v>35</v>
      </c>
      <c r="X4" t="s">
        <v>36</v>
      </c>
      <c r="Y4" s="2" t="s">
        <v>37</v>
      </c>
      <c r="Z4" s="3">
        <v>8</v>
      </c>
      <c r="AA4" s="4">
        <v>815</v>
      </c>
      <c r="AB4" t="s">
        <v>36</v>
      </c>
      <c r="AC4" t="s">
        <v>38</v>
      </c>
      <c r="AD4">
        <v>2018</v>
      </c>
      <c r="AE4">
        <v>5</v>
      </c>
      <c r="AF4">
        <v>13</v>
      </c>
      <c r="AG4" t="s">
        <v>39</v>
      </c>
      <c r="AJ4" t="s">
        <v>5</v>
      </c>
      <c r="AL4">
        <v>177995</v>
      </c>
      <c r="AM4">
        <v>6540156</v>
      </c>
      <c r="AN4" s="4">
        <v>177000</v>
      </c>
      <c r="AO4" s="4">
        <v>6541000</v>
      </c>
      <c r="AP4">
        <v>10</v>
      </c>
      <c r="AR4">
        <v>1010</v>
      </c>
      <c r="AT4" s="5" t="s">
        <v>40</v>
      </c>
      <c r="AU4">
        <v>167590</v>
      </c>
      <c r="AW4" t="s">
        <v>13</v>
      </c>
      <c r="AX4">
        <v>1</v>
      </c>
      <c r="AY4" t="s">
        <v>14</v>
      </c>
      <c r="AZ4" t="s">
        <v>41</v>
      </c>
      <c r="BA4" t="s">
        <v>42</v>
      </c>
      <c r="BB4">
        <v>1010</v>
      </c>
      <c r="BC4" t="s">
        <v>17</v>
      </c>
      <c r="BD4" t="s">
        <v>18</v>
      </c>
      <c r="BF4" s="5">
        <v>43408.678645833301</v>
      </c>
      <c r="BG4" s="6" t="s">
        <v>19</v>
      </c>
      <c r="BI4">
        <v>6</v>
      </c>
      <c r="BJ4">
        <v>177749</v>
      </c>
      <c r="BL4" t="s">
        <v>43</v>
      </c>
      <c r="BX4">
        <v>186132</v>
      </c>
    </row>
    <row r="5" spans="1:76" x14ac:dyDescent="0.25">
      <c r="A5">
        <v>145885</v>
      </c>
      <c r="B5">
        <v>141009</v>
      </c>
      <c r="F5" t="s">
        <v>0</v>
      </c>
      <c r="G5" t="s">
        <v>44</v>
      </c>
      <c r="H5" t="s">
        <v>45</v>
      </c>
      <c r="I5" s="7" t="str">
        <f>HYPERLINK(AT5,"Hb")</f>
        <v>Hb</v>
      </c>
      <c r="K5">
        <v>1</v>
      </c>
      <c r="L5" t="s">
        <v>4</v>
      </c>
      <c r="M5">
        <v>100349</v>
      </c>
      <c r="N5" t="s">
        <v>5</v>
      </c>
      <c r="O5" t="s">
        <v>5</v>
      </c>
      <c r="U5" t="s">
        <v>46</v>
      </c>
      <c r="V5" s="8">
        <v>2</v>
      </c>
      <c r="W5" t="s">
        <v>47</v>
      </c>
      <c r="X5" t="s">
        <v>48</v>
      </c>
      <c r="Y5" t="s">
        <v>49</v>
      </c>
      <c r="Z5" s="3">
        <v>9</v>
      </c>
      <c r="AA5" s="4">
        <v>926</v>
      </c>
      <c r="AB5" s="4" t="s">
        <v>48</v>
      </c>
      <c r="AC5" t="s">
        <v>50</v>
      </c>
      <c r="AD5">
        <v>1882</v>
      </c>
      <c r="AE5">
        <v>7</v>
      </c>
      <c r="AF5">
        <v>20</v>
      </c>
      <c r="AG5" t="s">
        <v>51</v>
      </c>
      <c r="AH5" t="s">
        <v>52</v>
      </c>
      <c r="AJ5" t="s">
        <v>5</v>
      </c>
      <c r="AL5">
        <v>111142</v>
      </c>
      <c r="AM5">
        <v>6474996</v>
      </c>
      <c r="AN5" s="4">
        <v>111000</v>
      </c>
      <c r="AO5" s="4">
        <v>6475000</v>
      </c>
      <c r="AP5">
        <v>3536</v>
      </c>
      <c r="AR5">
        <v>105</v>
      </c>
      <c r="AS5" t="s">
        <v>53</v>
      </c>
      <c r="AT5" t="s">
        <v>54</v>
      </c>
      <c r="AU5">
        <v>167590</v>
      </c>
      <c r="AW5" t="s">
        <v>13</v>
      </c>
      <c r="AX5">
        <v>1</v>
      </c>
      <c r="AY5" t="s">
        <v>14</v>
      </c>
      <c r="AZ5" t="s">
        <v>55</v>
      </c>
      <c r="BA5" t="s">
        <v>56</v>
      </c>
      <c r="BB5">
        <v>105</v>
      </c>
      <c r="BC5" t="s">
        <v>57</v>
      </c>
      <c r="BD5" t="s">
        <v>58</v>
      </c>
      <c r="BE5">
        <v>1</v>
      </c>
      <c r="BF5" s="5">
        <v>42860</v>
      </c>
      <c r="BG5" s="6" t="s">
        <v>19</v>
      </c>
      <c r="BI5">
        <v>5</v>
      </c>
      <c r="BJ5">
        <v>292783</v>
      </c>
      <c r="BK5">
        <v>169779</v>
      </c>
      <c r="BL5" t="s">
        <v>59</v>
      </c>
      <c r="BN5" t="s">
        <v>60</v>
      </c>
      <c r="BX5">
        <v>145885</v>
      </c>
    </row>
    <row r="6" spans="1:76" x14ac:dyDescent="0.25">
      <c r="A6">
        <v>145994</v>
      </c>
      <c r="B6">
        <v>328301</v>
      </c>
      <c r="F6" t="s">
        <v>0</v>
      </c>
      <c r="G6" t="s">
        <v>61</v>
      </c>
      <c r="H6" t="s">
        <v>62</v>
      </c>
      <c r="I6" s="7" t="str">
        <f>HYPERLINK(AT6,"Hb")</f>
        <v>Hb</v>
      </c>
      <c r="K6">
        <v>1</v>
      </c>
      <c r="L6" t="s">
        <v>4</v>
      </c>
      <c r="M6">
        <v>100349</v>
      </c>
      <c r="N6" t="s">
        <v>5</v>
      </c>
      <c r="O6" t="s">
        <v>5</v>
      </c>
      <c r="U6" t="s">
        <v>46</v>
      </c>
      <c r="V6" s="1">
        <v>1</v>
      </c>
      <c r="W6" t="s">
        <v>47</v>
      </c>
      <c r="X6" t="s">
        <v>48</v>
      </c>
      <c r="Y6" t="s">
        <v>49</v>
      </c>
      <c r="Z6" s="3">
        <v>9</v>
      </c>
      <c r="AA6" s="4">
        <v>926</v>
      </c>
      <c r="AB6" s="4" t="s">
        <v>48</v>
      </c>
      <c r="AC6" t="s">
        <v>48</v>
      </c>
      <c r="AD6">
        <v>1882</v>
      </c>
      <c r="AE6">
        <v>7</v>
      </c>
      <c r="AF6">
        <v>22</v>
      </c>
      <c r="AG6" t="s">
        <v>51</v>
      </c>
      <c r="AH6" t="s">
        <v>63</v>
      </c>
      <c r="AJ6" t="s">
        <v>5</v>
      </c>
      <c r="AL6">
        <v>111142</v>
      </c>
      <c r="AM6">
        <v>6474996</v>
      </c>
      <c r="AN6" s="4">
        <v>111000</v>
      </c>
      <c r="AO6" s="4">
        <v>6475000</v>
      </c>
      <c r="AP6">
        <v>1414</v>
      </c>
      <c r="AR6">
        <v>8</v>
      </c>
      <c r="AS6" t="s">
        <v>64</v>
      </c>
      <c r="AT6" t="s">
        <v>65</v>
      </c>
      <c r="AU6">
        <v>167590</v>
      </c>
      <c r="AW6" t="s">
        <v>13</v>
      </c>
      <c r="AX6">
        <v>1</v>
      </c>
      <c r="AY6" t="s">
        <v>14</v>
      </c>
      <c r="AZ6" t="s">
        <v>55</v>
      </c>
      <c r="BA6" t="s">
        <v>66</v>
      </c>
      <c r="BB6">
        <v>8</v>
      </c>
      <c r="BC6" t="s">
        <v>67</v>
      </c>
      <c r="BD6" t="s">
        <v>68</v>
      </c>
      <c r="BE6">
        <v>1</v>
      </c>
      <c r="BF6" s="5">
        <v>41233</v>
      </c>
      <c r="BG6" s="6" t="s">
        <v>19</v>
      </c>
      <c r="BI6">
        <v>3</v>
      </c>
      <c r="BJ6">
        <v>499178</v>
      </c>
      <c r="BK6">
        <v>169777</v>
      </c>
      <c r="BL6" t="s">
        <v>69</v>
      </c>
      <c r="BN6" t="s">
        <v>70</v>
      </c>
      <c r="BX6">
        <v>145994</v>
      </c>
    </row>
    <row r="7" spans="1:76" x14ac:dyDescent="0.25">
      <c r="A7">
        <v>145895</v>
      </c>
      <c r="B7">
        <v>204944</v>
      </c>
      <c r="F7" t="s">
        <v>0</v>
      </c>
      <c r="G7" t="s">
        <v>71</v>
      </c>
      <c r="H7" t="s">
        <v>72</v>
      </c>
      <c r="I7" s="7" t="str">
        <f>HYPERLINK(AT7,"Hb")</f>
        <v>Hb</v>
      </c>
      <c r="K7">
        <v>1</v>
      </c>
      <c r="L7" t="s">
        <v>4</v>
      </c>
      <c r="M7">
        <v>100349</v>
      </c>
      <c r="N7" t="s">
        <v>5</v>
      </c>
      <c r="O7" t="s">
        <v>5</v>
      </c>
      <c r="U7" t="s">
        <v>46</v>
      </c>
      <c r="V7" s="1">
        <v>1</v>
      </c>
      <c r="W7" t="s">
        <v>47</v>
      </c>
      <c r="X7" t="s">
        <v>48</v>
      </c>
      <c r="Y7" t="s">
        <v>49</v>
      </c>
      <c r="Z7" s="3">
        <v>9</v>
      </c>
      <c r="AA7" s="4">
        <v>926</v>
      </c>
      <c r="AB7" s="4" t="s">
        <v>48</v>
      </c>
      <c r="AC7" t="s">
        <v>48</v>
      </c>
      <c r="AD7">
        <v>1882</v>
      </c>
      <c r="AE7">
        <v>7</v>
      </c>
      <c r="AF7">
        <v>22</v>
      </c>
      <c r="AG7" t="s">
        <v>73</v>
      </c>
      <c r="AH7" t="s">
        <v>73</v>
      </c>
      <c r="AJ7" t="s">
        <v>5</v>
      </c>
      <c r="AL7">
        <v>111142</v>
      </c>
      <c r="AM7">
        <v>6474996</v>
      </c>
      <c r="AN7" s="4">
        <v>111000</v>
      </c>
      <c r="AO7" s="4">
        <v>6475000</v>
      </c>
      <c r="AP7">
        <v>1414</v>
      </c>
      <c r="AR7">
        <v>37</v>
      </c>
      <c r="AT7" t="s">
        <v>74</v>
      </c>
      <c r="AU7">
        <v>167590</v>
      </c>
      <c r="AW7" t="s">
        <v>13</v>
      </c>
      <c r="AX7">
        <v>1</v>
      </c>
      <c r="AY7" t="s">
        <v>14</v>
      </c>
      <c r="AZ7" t="s">
        <v>55</v>
      </c>
      <c r="BA7" t="s">
        <v>75</v>
      </c>
      <c r="BB7">
        <v>37</v>
      </c>
      <c r="BC7" t="s">
        <v>76</v>
      </c>
      <c r="BD7" t="s">
        <v>68</v>
      </c>
      <c r="BE7">
        <v>1</v>
      </c>
      <c r="BF7" s="5">
        <v>43689</v>
      </c>
      <c r="BG7" s="6" t="s">
        <v>19</v>
      </c>
      <c r="BI7">
        <v>4</v>
      </c>
      <c r="BJ7">
        <v>360414</v>
      </c>
      <c r="BK7">
        <v>169778</v>
      </c>
      <c r="BL7" t="s">
        <v>77</v>
      </c>
      <c r="BN7" t="s">
        <v>78</v>
      </c>
      <c r="BX7">
        <v>145895</v>
      </c>
    </row>
    <row r="8" spans="1:76" x14ac:dyDescent="0.25">
      <c r="A8">
        <v>409958</v>
      </c>
      <c r="B8">
        <v>310912</v>
      </c>
      <c r="F8" t="s">
        <v>0</v>
      </c>
      <c r="G8" t="s">
        <v>61</v>
      </c>
      <c r="H8" t="s">
        <v>79</v>
      </c>
      <c r="I8" s="7" t="str">
        <f>HYPERLINK(AT8,"Hb")</f>
        <v>Hb</v>
      </c>
      <c r="K8">
        <v>1</v>
      </c>
      <c r="L8" t="s">
        <v>4</v>
      </c>
      <c r="M8">
        <v>100349</v>
      </c>
      <c r="N8" t="s">
        <v>5</v>
      </c>
      <c r="O8" t="s">
        <v>5</v>
      </c>
      <c r="U8" t="s">
        <v>80</v>
      </c>
      <c r="V8" s="1">
        <v>1</v>
      </c>
      <c r="W8" t="s">
        <v>7</v>
      </c>
      <c r="X8" t="s">
        <v>8</v>
      </c>
      <c r="Y8" s="2" t="s">
        <v>9</v>
      </c>
      <c r="Z8" s="3">
        <v>1</v>
      </c>
      <c r="AA8" s="4">
        <v>106</v>
      </c>
      <c r="AB8" s="4" t="s">
        <v>8</v>
      </c>
      <c r="AC8" t="s">
        <v>81</v>
      </c>
      <c r="AD8">
        <v>1896</v>
      </c>
      <c r="AE8">
        <v>7</v>
      </c>
      <c r="AF8">
        <v>31</v>
      </c>
      <c r="AG8" t="s">
        <v>82</v>
      </c>
      <c r="AH8" t="s">
        <v>63</v>
      </c>
      <c r="AJ8" t="s">
        <v>5</v>
      </c>
      <c r="AL8">
        <v>269212</v>
      </c>
      <c r="AM8">
        <v>6567344</v>
      </c>
      <c r="AN8" s="4">
        <v>269000</v>
      </c>
      <c r="AO8" s="4">
        <v>6567000</v>
      </c>
      <c r="AP8">
        <v>1414</v>
      </c>
      <c r="AR8">
        <v>8</v>
      </c>
      <c r="AS8" t="s">
        <v>64</v>
      </c>
      <c r="AT8" t="s">
        <v>83</v>
      </c>
      <c r="AU8">
        <v>167590</v>
      </c>
      <c r="AW8" t="s">
        <v>13</v>
      </c>
      <c r="AX8">
        <v>1</v>
      </c>
      <c r="AY8" t="s">
        <v>14</v>
      </c>
      <c r="AZ8" t="s">
        <v>84</v>
      </c>
      <c r="BA8" t="s">
        <v>85</v>
      </c>
      <c r="BB8">
        <v>8</v>
      </c>
      <c r="BC8" t="s">
        <v>67</v>
      </c>
      <c r="BD8" t="s">
        <v>68</v>
      </c>
      <c r="BE8">
        <v>1</v>
      </c>
      <c r="BF8" s="5">
        <v>41218</v>
      </c>
      <c r="BG8" s="6" t="s">
        <v>19</v>
      </c>
      <c r="BI8">
        <v>3</v>
      </c>
      <c r="BJ8">
        <v>483165</v>
      </c>
      <c r="BK8">
        <v>169741</v>
      </c>
      <c r="BL8" t="s">
        <v>86</v>
      </c>
      <c r="BN8" t="s">
        <v>87</v>
      </c>
      <c r="BX8">
        <v>409958</v>
      </c>
    </row>
    <row r="9" spans="1:76" x14ac:dyDescent="0.25">
      <c r="A9">
        <v>410591</v>
      </c>
      <c r="B9">
        <v>310911</v>
      </c>
      <c r="F9" t="s">
        <v>0</v>
      </c>
      <c r="G9" t="s">
        <v>61</v>
      </c>
      <c r="H9" t="s">
        <v>88</v>
      </c>
      <c r="I9" s="7" t="str">
        <f>HYPERLINK(AT9,"Hb")</f>
        <v>Hb</v>
      </c>
      <c r="K9">
        <v>1</v>
      </c>
      <c r="L9" t="s">
        <v>4</v>
      </c>
      <c r="M9">
        <v>100349</v>
      </c>
      <c r="N9" t="s">
        <v>5</v>
      </c>
      <c r="O9" t="s">
        <v>5</v>
      </c>
      <c r="U9" t="s">
        <v>89</v>
      </c>
      <c r="V9" s="1">
        <v>1</v>
      </c>
      <c r="W9" t="s">
        <v>7</v>
      </c>
      <c r="X9" t="s">
        <v>8</v>
      </c>
      <c r="Y9" s="2" t="s">
        <v>9</v>
      </c>
      <c r="Z9" s="3">
        <v>1</v>
      </c>
      <c r="AA9" s="4">
        <v>106</v>
      </c>
      <c r="AB9" s="4" t="s">
        <v>8</v>
      </c>
      <c r="AC9" t="s">
        <v>90</v>
      </c>
      <c r="AD9">
        <v>1896</v>
      </c>
      <c r="AE9">
        <v>7</v>
      </c>
      <c r="AF9">
        <v>31</v>
      </c>
      <c r="AG9" t="s">
        <v>82</v>
      </c>
      <c r="AH9" t="s">
        <v>63</v>
      </c>
      <c r="AJ9" t="s">
        <v>5</v>
      </c>
      <c r="AL9">
        <v>269301</v>
      </c>
      <c r="AM9">
        <v>6568343</v>
      </c>
      <c r="AN9" s="4">
        <v>269000</v>
      </c>
      <c r="AO9" s="4">
        <v>6569000</v>
      </c>
      <c r="AP9">
        <v>1414</v>
      </c>
      <c r="AR9">
        <v>8</v>
      </c>
      <c r="AS9" t="s">
        <v>64</v>
      </c>
      <c r="AT9" t="s">
        <v>91</v>
      </c>
      <c r="AU9">
        <v>167590</v>
      </c>
      <c r="AW9" t="s">
        <v>13</v>
      </c>
      <c r="AX9">
        <v>1</v>
      </c>
      <c r="AY9" t="s">
        <v>14</v>
      </c>
      <c r="AZ9" t="s">
        <v>92</v>
      </c>
      <c r="BA9" t="s">
        <v>93</v>
      </c>
      <c r="BB9">
        <v>8</v>
      </c>
      <c r="BC9" t="s">
        <v>67</v>
      </c>
      <c r="BD9" t="s">
        <v>68</v>
      </c>
      <c r="BE9">
        <v>1</v>
      </c>
      <c r="BF9" s="5">
        <v>41214</v>
      </c>
      <c r="BG9" s="6" t="s">
        <v>19</v>
      </c>
      <c r="BI9">
        <v>3</v>
      </c>
      <c r="BJ9">
        <v>483164</v>
      </c>
      <c r="BK9">
        <v>169742</v>
      </c>
      <c r="BL9" t="s">
        <v>94</v>
      </c>
      <c r="BN9" t="s">
        <v>95</v>
      </c>
      <c r="BX9">
        <v>410591</v>
      </c>
    </row>
    <row r="10" spans="1:76" x14ac:dyDescent="0.25">
      <c r="A10">
        <v>393881</v>
      </c>
      <c r="B10">
        <v>204945</v>
      </c>
      <c r="F10" t="s">
        <v>0</v>
      </c>
      <c r="G10" t="s">
        <v>71</v>
      </c>
      <c r="H10" t="s">
        <v>96</v>
      </c>
      <c r="I10" s="7" t="str">
        <f>HYPERLINK(AT10,"Hb")</f>
        <v>Hb</v>
      </c>
      <c r="K10">
        <v>1</v>
      </c>
      <c r="L10" t="s">
        <v>4</v>
      </c>
      <c r="M10">
        <v>100349</v>
      </c>
      <c r="N10" t="s">
        <v>5</v>
      </c>
      <c r="O10" t="s">
        <v>5</v>
      </c>
      <c r="U10" t="s">
        <v>97</v>
      </c>
      <c r="V10" s="1">
        <v>1</v>
      </c>
      <c r="W10" t="s">
        <v>24</v>
      </c>
      <c r="X10" t="s">
        <v>24</v>
      </c>
      <c r="Y10" s="2" t="s">
        <v>25</v>
      </c>
      <c r="Z10" s="3">
        <v>2</v>
      </c>
      <c r="AA10" s="4">
        <v>301</v>
      </c>
      <c r="AB10" s="4" t="s">
        <v>24</v>
      </c>
      <c r="AC10" t="s">
        <v>98</v>
      </c>
      <c r="AD10">
        <v>1904</v>
      </c>
      <c r="AE10">
        <v>8</v>
      </c>
      <c r="AF10">
        <v>28</v>
      </c>
      <c r="AG10" t="s">
        <v>99</v>
      </c>
      <c r="AH10" t="s">
        <v>99</v>
      </c>
      <c r="AJ10" t="s">
        <v>5</v>
      </c>
      <c r="AL10">
        <v>265741</v>
      </c>
      <c r="AM10">
        <v>6651050</v>
      </c>
      <c r="AN10" s="4">
        <v>265000</v>
      </c>
      <c r="AO10" s="4">
        <v>6651000</v>
      </c>
      <c r="AP10">
        <v>1414</v>
      </c>
      <c r="AR10">
        <v>37</v>
      </c>
      <c r="AT10" t="s">
        <v>100</v>
      </c>
      <c r="AU10">
        <v>167590</v>
      </c>
      <c r="AW10" t="s">
        <v>13</v>
      </c>
      <c r="AX10">
        <v>1</v>
      </c>
      <c r="AY10" t="s">
        <v>14</v>
      </c>
      <c r="AZ10" t="s">
        <v>101</v>
      </c>
      <c r="BA10" t="s">
        <v>102</v>
      </c>
      <c r="BB10">
        <v>37</v>
      </c>
      <c r="BC10" t="s">
        <v>76</v>
      </c>
      <c r="BD10" t="s">
        <v>68</v>
      </c>
      <c r="BE10">
        <v>1</v>
      </c>
      <c r="BF10" s="5">
        <v>41767</v>
      </c>
      <c r="BG10" s="6" t="s">
        <v>19</v>
      </c>
      <c r="BI10">
        <v>4</v>
      </c>
      <c r="BJ10">
        <v>360415</v>
      </c>
      <c r="BK10">
        <v>169750</v>
      </c>
      <c r="BL10" t="s">
        <v>103</v>
      </c>
      <c r="BN10" t="s">
        <v>104</v>
      </c>
      <c r="BX10">
        <v>393881</v>
      </c>
    </row>
    <row r="11" spans="1:76" x14ac:dyDescent="0.25">
      <c r="A11">
        <v>434694</v>
      </c>
      <c r="B11">
        <v>310919</v>
      </c>
      <c r="F11" t="s">
        <v>0</v>
      </c>
      <c r="G11" t="s">
        <v>61</v>
      </c>
      <c r="H11" t="s">
        <v>105</v>
      </c>
      <c r="I11" s="7" t="str">
        <f>HYPERLINK(AT11,"Hb")</f>
        <v>Hb</v>
      </c>
      <c r="K11">
        <v>1</v>
      </c>
      <c r="L11" t="s">
        <v>4</v>
      </c>
      <c r="M11">
        <v>100349</v>
      </c>
      <c r="N11" t="s">
        <v>5</v>
      </c>
      <c r="O11" t="s">
        <v>5</v>
      </c>
      <c r="U11" t="s">
        <v>106</v>
      </c>
      <c r="V11" s="1">
        <v>1</v>
      </c>
      <c r="W11" t="s">
        <v>7</v>
      </c>
      <c r="X11" t="s">
        <v>107</v>
      </c>
      <c r="Y11" s="2" t="s">
        <v>9</v>
      </c>
      <c r="Z11" s="3">
        <v>1</v>
      </c>
      <c r="AA11" s="4">
        <v>105</v>
      </c>
      <c r="AB11" s="4" t="s">
        <v>107</v>
      </c>
      <c r="AC11" t="s">
        <v>108</v>
      </c>
      <c r="AD11">
        <v>1908</v>
      </c>
      <c r="AE11">
        <v>7</v>
      </c>
      <c r="AF11">
        <v>27</v>
      </c>
      <c r="AG11" t="s">
        <v>109</v>
      </c>
      <c r="AH11" t="s">
        <v>63</v>
      </c>
      <c r="AJ11" t="s">
        <v>5</v>
      </c>
      <c r="AL11">
        <v>277031</v>
      </c>
      <c r="AM11">
        <v>6576982</v>
      </c>
      <c r="AN11" s="4">
        <v>277000</v>
      </c>
      <c r="AO11" s="4">
        <v>6577000</v>
      </c>
      <c r="AP11">
        <v>1118</v>
      </c>
      <c r="AR11">
        <v>8</v>
      </c>
      <c r="AS11" t="s">
        <v>64</v>
      </c>
      <c r="AT11" t="s">
        <v>110</v>
      </c>
      <c r="AU11">
        <v>167590</v>
      </c>
      <c r="AW11" t="s">
        <v>13</v>
      </c>
      <c r="AX11">
        <v>1</v>
      </c>
      <c r="AY11" t="s">
        <v>14</v>
      </c>
      <c r="AZ11" t="s">
        <v>111</v>
      </c>
      <c r="BA11" t="s">
        <v>112</v>
      </c>
      <c r="BB11">
        <v>8</v>
      </c>
      <c r="BC11" t="s">
        <v>67</v>
      </c>
      <c r="BD11" t="s">
        <v>68</v>
      </c>
      <c r="BE11">
        <v>1</v>
      </c>
      <c r="BF11" s="5">
        <v>41233</v>
      </c>
      <c r="BG11" s="6" t="s">
        <v>19</v>
      </c>
      <c r="BI11">
        <v>3</v>
      </c>
      <c r="BJ11">
        <v>483172</v>
      </c>
      <c r="BK11">
        <v>169738</v>
      </c>
      <c r="BL11" t="s">
        <v>113</v>
      </c>
      <c r="BN11" t="s">
        <v>114</v>
      </c>
      <c r="BX11">
        <v>434694</v>
      </c>
    </row>
    <row r="12" spans="1:76" x14ac:dyDescent="0.25">
      <c r="A12">
        <v>190785</v>
      </c>
      <c r="B12">
        <v>324996</v>
      </c>
      <c r="F12" t="s">
        <v>0</v>
      </c>
      <c r="G12" t="s">
        <v>61</v>
      </c>
      <c r="H12" t="s">
        <v>115</v>
      </c>
      <c r="I12" s="7" t="str">
        <f>HYPERLINK(AT12,"Hb")</f>
        <v>Hb</v>
      </c>
      <c r="K12">
        <v>1</v>
      </c>
      <c r="L12" t="s">
        <v>4</v>
      </c>
      <c r="M12">
        <v>100349</v>
      </c>
      <c r="N12" t="s">
        <v>5</v>
      </c>
      <c r="O12" t="s">
        <v>5</v>
      </c>
      <c r="U12" t="s">
        <v>116</v>
      </c>
      <c r="V12" s="9">
        <v>3</v>
      </c>
      <c r="W12" t="s">
        <v>35</v>
      </c>
      <c r="X12" t="s">
        <v>36</v>
      </c>
      <c r="Y12" s="2" t="s">
        <v>37</v>
      </c>
      <c r="Z12" s="3">
        <v>8</v>
      </c>
      <c r="AA12" s="4">
        <v>815</v>
      </c>
      <c r="AB12" t="s">
        <v>36</v>
      </c>
      <c r="AC12" t="s">
        <v>117</v>
      </c>
      <c r="AD12">
        <v>1908</v>
      </c>
      <c r="AE12">
        <v>8</v>
      </c>
      <c r="AF12">
        <v>1</v>
      </c>
      <c r="AG12" t="s">
        <v>118</v>
      </c>
      <c r="AH12" t="s">
        <v>63</v>
      </c>
      <c r="AJ12" t="s">
        <v>5</v>
      </c>
      <c r="AL12">
        <v>186303</v>
      </c>
      <c r="AM12">
        <v>6531846</v>
      </c>
      <c r="AN12" s="4">
        <v>187000</v>
      </c>
      <c r="AO12" s="4">
        <v>6531000</v>
      </c>
      <c r="AP12">
        <v>32208</v>
      </c>
      <c r="AR12">
        <v>8</v>
      </c>
      <c r="AS12" t="s">
        <v>119</v>
      </c>
      <c r="AT12" t="s">
        <v>120</v>
      </c>
      <c r="AU12">
        <v>167590</v>
      </c>
      <c r="AW12" t="s">
        <v>13</v>
      </c>
      <c r="AX12">
        <v>1</v>
      </c>
      <c r="AY12" t="s">
        <v>14</v>
      </c>
      <c r="AZ12" t="s">
        <v>121</v>
      </c>
      <c r="BA12" t="s">
        <v>122</v>
      </c>
      <c r="BB12">
        <v>8</v>
      </c>
      <c r="BC12" t="s">
        <v>67</v>
      </c>
      <c r="BD12" t="s">
        <v>68</v>
      </c>
      <c r="BE12">
        <v>1</v>
      </c>
      <c r="BF12" s="5">
        <v>41233</v>
      </c>
      <c r="BG12" s="6" t="s">
        <v>19</v>
      </c>
      <c r="BI12">
        <v>3</v>
      </c>
      <c r="BJ12">
        <v>496247</v>
      </c>
      <c r="BK12">
        <v>169760</v>
      </c>
      <c r="BL12" t="s">
        <v>123</v>
      </c>
      <c r="BN12" t="s">
        <v>124</v>
      </c>
      <c r="BX12">
        <v>190785</v>
      </c>
    </row>
    <row r="13" spans="1:76" x14ac:dyDescent="0.25">
      <c r="A13">
        <v>152432</v>
      </c>
      <c r="B13">
        <v>141010</v>
      </c>
      <c r="F13" t="s">
        <v>0</v>
      </c>
      <c r="G13" t="s">
        <v>44</v>
      </c>
      <c r="H13" t="s">
        <v>125</v>
      </c>
      <c r="I13" s="7" t="str">
        <f>HYPERLINK(AT13,"Hb")</f>
        <v>Hb</v>
      </c>
      <c r="K13">
        <v>1</v>
      </c>
      <c r="L13" t="s">
        <v>4</v>
      </c>
      <c r="M13">
        <v>100349</v>
      </c>
      <c r="N13" t="s">
        <v>5</v>
      </c>
      <c r="O13" t="s">
        <v>5</v>
      </c>
      <c r="U13" t="s">
        <v>126</v>
      </c>
      <c r="V13" s="1">
        <v>1</v>
      </c>
      <c r="W13" t="s">
        <v>47</v>
      </c>
      <c r="X13" t="s">
        <v>127</v>
      </c>
      <c r="Y13" t="s">
        <v>49</v>
      </c>
      <c r="Z13" s="3">
        <v>9</v>
      </c>
      <c r="AA13" s="4">
        <v>904</v>
      </c>
      <c r="AB13" s="4" t="s">
        <v>127</v>
      </c>
      <c r="AC13" t="s">
        <v>127</v>
      </c>
      <c r="AD13">
        <v>1912</v>
      </c>
      <c r="AE13">
        <v>7</v>
      </c>
      <c r="AF13">
        <v>22</v>
      </c>
      <c r="AG13" t="s">
        <v>128</v>
      </c>
      <c r="AH13" t="s">
        <v>52</v>
      </c>
      <c r="AJ13" t="s">
        <v>5</v>
      </c>
      <c r="AL13">
        <v>125213</v>
      </c>
      <c r="AM13">
        <v>6484442</v>
      </c>
      <c r="AN13" s="4">
        <v>125000</v>
      </c>
      <c r="AO13" s="4">
        <v>6485000</v>
      </c>
      <c r="AP13">
        <v>919</v>
      </c>
      <c r="AR13">
        <v>105</v>
      </c>
      <c r="AT13" t="s">
        <v>129</v>
      </c>
      <c r="AU13">
        <v>167590</v>
      </c>
      <c r="AW13" t="s">
        <v>13</v>
      </c>
      <c r="AX13">
        <v>1</v>
      </c>
      <c r="AY13" t="s">
        <v>14</v>
      </c>
      <c r="AZ13" t="s">
        <v>130</v>
      </c>
      <c r="BA13" t="s">
        <v>131</v>
      </c>
      <c r="BB13">
        <v>105</v>
      </c>
      <c r="BC13" t="s">
        <v>57</v>
      </c>
      <c r="BD13" t="s">
        <v>58</v>
      </c>
      <c r="BE13">
        <v>1</v>
      </c>
      <c r="BF13" s="5">
        <v>41583</v>
      </c>
      <c r="BG13" s="6" t="s">
        <v>19</v>
      </c>
      <c r="BI13">
        <v>5</v>
      </c>
      <c r="BJ13">
        <v>292784</v>
      </c>
      <c r="BK13">
        <v>169773</v>
      </c>
      <c r="BL13" t="s">
        <v>132</v>
      </c>
      <c r="BN13" t="s">
        <v>133</v>
      </c>
      <c r="BX13">
        <v>152432</v>
      </c>
    </row>
    <row r="14" spans="1:76" x14ac:dyDescent="0.25">
      <c r="A14">
        <v>152437</v>
      </c>
      <c r="B14">
        <v>202021</v>
      </c>
      <c r="F14" t="s">
        <v>0</v>
      </c>
      <c r="G14" t="s">
        <v>134</v>
      </c>
      <c r="H14" t="s">
        <v>135</v>
      </c>
      <c r="I14" t="s">
        <v>136</v>
      </c>
      <c r="K14">
        <v>1</v>
      </c>
      <c r="L14" t="s">
        <v>4</v>
      </c>
      <c r="M14">
        <v>100349</v>
      </c>
      <c r="N14" t="s">
        <v>5</v>
      </c>
      <c r="O14" t="s">
        <v>5</v>
      </c>
      <c r="U14" t="s">
        <v>126</v>
      </c>
      <c r="V14" s="1">
        <v>1</v>
      </c>
      <c r="W14" t="s">
        <v>47</v>
      </c>
      <c r="X14" t="s">
        <v>127</v>
      </c>
      <c r="Y14" t="s">
        <v>49</v>
      </c>
      <c r="Z14" s="3">
        <v>9</v>
      </c>
      <c r="AA14" s="4">
        <v>904</v>
      </c>
      <c r="AB14" s="4" t="s">
        <v>127</v>
      </c>
      <c r="AC14" t="s">
        <v>127</v>
      </c>
      <c r="AD14">
        <v>1912</v>
      </c>
      <c r="AE14">
        <v>7</v>
      </c>
      <c r="AF14">
        <v>22</v>
      </c>
      <c r="AG14" t="s">
        <v>128</v>
      </c>
      <c r="AH14" t="s">
        <v>52</v>
      </c>
      <c r="AJ14" t="s">
        <v>5</v>
      </c>
      <c r="AL14">
        <v>125213</v>
      </c>
      <c r="AM14">
        <v>6484442</v>
      </c>
      <c r="AN14" s="4">
        <v>125000</v>
      </c>
      <c r="AO14" s="4">
        <v>6485000</v>
      </c>
      <c r="AP14">
        <v>919</v>
      </c>
      <c r="AR14">
        <v>33</v>
      </c>
      <c r="AT14" s="5"/>
      <c r="AU14">
        <v>167590</v>
      </c>
      <c r="AW14" t="s">
        <v>13</v>
      </c>
      <c r="AX14">
        <v>1</v>
      </c>
      <c r="AY14" t="s">
        <v>14</v>
      </c>
      <c r="AZ14" t="s">
        <v>130</v>
      </c>
      <c r="BA14" t="s">
        <v>137</v>
      </c>
      <c r="BB14">
        <v>33</v>
      </c>
      <c r="BC14" t="s">
        <v>138</v>
      </c>
      <c r="BD14" t="s">
        <v>68</v>
      </c>
      <c r="BF14" s="5">
        <v>41689</v>
      </c>
      <c r="BG14" s="6" t="s">
        <v>19</v>
      </c>
      <c r="BI14">
        <v>4</v>
      </c>
      <c r="BJ14">
        <v>352612</v>
      </c>
      <c r="BK14">
        <v>169774</v>
      </c>
      <c r="BL14" t="s">
        <v>139</v>
      </c>
      <c r="BN14" t="s">
        <v>140</v>
      </c>
      <c r="BX14">
        <v>152437</v>
      </c>
    </row>
    <row r="15" spans="1:76" x14ac:dyDescent="0.25">
      <c r="A15">
        <v>152438</v>
      </c>
      <c r="B15">
        <v>204946</v>
      </c>
      <c r="F15" t="s">
        <v>0</v>
      </c>
      <c r="G15" t="s">
        <v>71</v>
      </c>
      <c r="H15" t="s">
        <v>141</v>
      </c>
      <c r="I15" s="7" t="str">
        <f>HYPERLINK(AT15,"Hb")</f>
        <v>Hb</v>
      </c>
      <c r="K15">
        <v>1</v>
      </c>
      <c r="L15" t="s">
        <v>4</v>
      </c>
      <c r="M15">
        <v>100349</v>
      </c>
      <c r="N15" t="s">
        <v>5</v>
      </c>
      <c r="O15" t="s">
        <v>5</v>
      </c>
      <c r="U15" t="s">
        <v>126</v>
      </c>
      <c r="V15" s="1">
        <v>1</v>
      </c>
      <c r="W15" t="s">
        <v>47</v>
      </c>
      <c r="X15" t="s">
        <v>127</v>
      </c>
      <c r="Y15" t="s">
        <v>49</v>
      </c>
      <c r="Z15" s="3">
        <v>9</v>
      </c>
      <c r="AA15" s="4">
        <v>904</v>
      </c>
      <c r="AB15" s="4" t="s">
        <v>127</v>
      </c>
      <c r="AC15" t="s">
        <v>142</v>
      </c>
      <c r="AD15">
        <v>1920</v>
      </c>
      <c r="AE15">
        <v>8</v>
      </c>
      <c r="AF15">
        <v>1</v>
      </c>
      <c r="AG15" t="s">
        <v>143</v>
      </c>
      <c r="AH15" t="s">
        <v>143</v>
      </c>
      <c r="AJ15" t="s">
        <v>5</v>
      </c>
      <c r="AL15">
        <v>125213</v>
      </c>
      <c r="AM15">
        <v>6484442</v>
      </c>
      <c r="AN15" s="4">
        <v>125000</v>
      </c>
      <c r="AO15" s="4">
        <v>6485000</v>
      </c>
      <c r="AP15">
        <v>919</v>
      </c>
      <c r="AR15">
        <v>37</v>
      </c>
      <c r="AT15" t="s">
        <v>144</v>
      </c>
      <c r="AU15">
        <v>167590</v>
      </c>
      <c r="AW15" t="s">
        <v>13</v>
      </c>
      <c r="AX15">
        <v>1</v>
      </c>
      <c r="AY15" t="s">
        <v>14</v>
      </c>
      <c r="AZ15" t="s">
        <v>130</v>
      </c>
      <c r="BA15" t="s">
        <v>145</v>
      </c>
      <c r="BB15">
        <v>37</v>
      </c>
      <c r="BC15" t="s">
        <v>76</v>
      </c>
      <c r="BD15" t="s">
        <v>68</v>
      </c>
      <c r="BE15">
        <v>1</v>
      </c>
      <c r="BF15" s="5">
        <v>43689</v>
      </c>
      <c r="BG15" s="6" t="s">
        <v>19</v>
      </c>
      <c r="BI15">
        <v>4</v>
      </c>
      <c r="BJ15">
        <v>360416</v>
      </c>
      <c r="BK15">
        <v>169775</v>
      </c>
      <c r="BL15" t="s">
        <v>146</v>
      </c>
      <c r="BN15" t="s">
        <v>147</v>
      </c>
      <c r="BX15">
        <v>152438</v>
      </c>
    </row>
    <row r="16" spans="1:76" x14ac:dyDescent="0.25">
      <c r="A16">
        <v>152439</v>
      </c>
      <c r="B16">
        <v>204947</v>
      </c>
      <c r="F16" t="s">
        <v>0</v>
      </c>
      <c r="G16" t="s">
        <v>71</v>
      </c>
      <c r="H16" t="s">
        <v>148</v>
      </c>
      <c r="I16" s="7" t="str">
        <f>HYPERLINK(AT16,"Hb")</f>
        <v>Hb</v>
      </c>
      <c r="K16">
        <v>1</v>
      </c>
      <c r="L16" t="s">
        <v>4</v>
      </c>
      <c r="M16">
        <v>100349</v>
      </c>
      <c r="N16" t="s">
        <v>5</v>
      </c>
      <c r="O16" t="s">
        <v>5</v>
      </c>
      <c r="U16" t="s">
        <v>126</v>
      </c>
      <c r="V16" s="1">
        <v>1</v>
      </c>
      <c r="W16" t="s">
        <v>47</v>
      </c>
      <c r="X16" t="s">
        <v>127</v>
      </c>
      <c r="Y16" t="s">
        <v>49</v>
      </c>
      <c r="Z16" s="3">
        <v>9</v>
      </c>
      <c r="AA16" s="4">
        <v>904</v>
      </c>
      <c r="AB16" s="4" t="s">
        <v>127</v>
      </c>
      <c r="AC16" t="s">
        <v>142</v>
      </c>
      <c r="AD16">
        <v>1920</v>
      </c>
      <c r="AE16">
        <v>8</v>
      </c>
      <c r="AF16">
        <v>1</v>
      </c>
      <c r="AG16" t="s">
        <v>149</v>
      </c>
      <c r="AH16" t="s">
        <v>149</v>
      </c>
      <c r="AJ16" t="s">
        <v>5</v>
      </c>
      <c r="AL16">
        <v>125213</v>
      </c>
      <c r="AM16">
        <v>6484442</v>
      </c>
      <c r="AN16" s="4">
        <v>125000</v>
      </c>
      <c r="AO16" s="4">
        <v>6485000</v>
      </c>
      <c r="AP16">
        <v>919</v>
      </c>
      <c r="AR16">
        <v>37</v>
      </c>
      <c r="AT16" t="s">
        <v>150</v>
      </c>
      <c r="AU16">
        <v>167590</v>
      </c>
      <c r="AW16" t="s">
        <v>13</v>
      </c>
      <c r="AX16">
        <v>1</v>
      </c>
      <c r="AY16" t="s">
        <v>14</v>
      </c>
      <c r="AZ16" t="s">
        <v>130</v>
      </c>
      <c r="BA16" t="s">
        <v>151</v>
      </c>
      <c r="BB16">
        <v>37</v>
      </c>
      <c r="BC16" t="s">
        <v>76</v>
      </c>
      <c r="BD16" t="s">
        <v>68</v>
      </c>
      <c r="BE16">
        <v>1</v>
      </c>
      <c r="BF16" s="5">
        <v>43689</v>
      </c>
      <c r="BG16" s="6" t="s">
        <v>19</v>
      </c>
      <c r="BI16">
        <v>4</v>
      </c>
      <c r="BJ16">
        <v>360417</v>
      </c>
      <c r="BK16">
        <v>169776</v>
      </c>
      <c r="BL16" t="s">
        <v>152</v>
      </c>
      <c r="BN16" t="s">
        <v>153</v>
      </c>
      <c r="BX16">
        <v>152439</v>
      </c>
    </row>
    <row r="17" spans="1:76" x14ac:dyDescent="0.25">
      <c r="A17">
        <v>260615</v>
      </c>
      <c r="B17">
        <v>211498</v>
      </c>
      <c r="F17" t="s">
        <v>0</v>
      </c>
      <c r="G17" t="s">
        <v>71</v>
      </c>
      <c r="H17" t="s">
        <v>154</v>
      </c>
      <c r="I17" s="7" t="str">
        <f>HYPERLINK(AT17,"Hb")</f>
        <v>Hb</v>
      </c>
      <c r="K17">
        <v>1</v>
      </c>
      <c r="L17" t="s">
        <v>4</v>
      </c>
      <c r="M17">
        <v>100349</v>
      </c>
      <c r="N17" t="s">
        <v>5</v>
      </c>
      <c r="O17" t="s">
        <v>5</v>
      </c>
      <c r="U17" t="s">
        <v>155</v>
      </c>
      <c r="V17" s="1">
        <v>1</v>
      </c>
      <c r="W17" t="s">
        <v>7</v>
      </c>
      <c r="X17" t="s">
        <v>156</v>
      </c>
      <c r="Y17" t="s">
        <v>157</v>
      </c>
      <c r="Z17" s="3">
        <v>6</v>
      </c>
      <c r="AA17" s="4">
        <v>627</v>
      </c>
      <c r="AB17" t="s">
        <v>158</v>
      </c>
      <c r="AC17" t="s">
        <v>159</v>
      </c>
      <c r="AD17">
        <v>1924</v>
      </c>
      <c r="AE17">
        <v>8</v>
      </c>
      <c r="AF17">
        <v>17</v>
      </c>
      <c r="AG17" t="s">
        <v>160</v>
      </c>
      <c r="AH17" t="s">
        <v>52</v>
      </c>
      <c r="AJ17" t="s">
        <v>5</v>
      </c>
      <c r="AL17">
        <v>239183</v>
      </c>
      <c r="AM17">
        <v>6629691</v>
      </c>
      <c r="AN17" s="4">
        <v>239000</v>
      </c>
      <c r="AO17" s="4">
        <v>6629000</v>
      </c>
      <c r="AP17">
        <v>707</v>
      </c>
      <c r="AR17">
        <v>37</v>
      </c>
      <c r="AT17" t="s">
        <v>161</v>
      </c>
      <c r="AU17">
        <v>167590</v>
      </c>
      <c r="AW17" t="s">
        <v>13</v>
      </c>
      <c r="AX17">
        <v>1</v>
      </c>
      <c r="AY17" t="s">
        <v>14</v>
      </c>
      <c r="AZ17" t="s">
        <v>162</v>
      </c>
      <c r="BA17" t="s">
        <v>163</v>
      </c>
      <c r="BB17">
        <v>37</v>
      </c>
      <c r="BC17" t="s">
        <v>76</v>
      </c>
      <c r="BD17" t="s">
        <v>68</v>
      </c>
      <c r="BE17">
        <v>1</v>
      </c>
      <c r="BF17" s="5">
        <v>41767</v>
      </c>
      <c r="BG17" s="6" t="s">
        <v>19</v>
      </c>
      <c r="BI17">
        <v>4</v>
      </c>
      <c r="BJ17">
        <v>366023</v>
      </c>
      <c r="BK17">
        <v>169758</v>
      </c>
      <c r="BL17" t="s">
        <v>164</v>
      </c>
      <c r="BN17" t="s">
        <v>165</v>
      </c>
      <c r="BX17">
        <v>260615</v>
      </c>
    </row>
    <row r="18" spans="1:76" x14ac:dyDescent="0.25">
      <c r="A18">
        <v>534766</v>
      </c>
      <c r="B18">
        <v>152948</v>
      </c>
      <c r="F18" t="s">
        <v>0</v>
      </c>
      <c r="G18" t="s">
        <v>166</v>
      </c>
      <c r="H18" t="s">
        <v>167</v>
      </c>
      <c r="I18" t="s">
        <v>136</v>
      </c>
      <c r="K18">
        <v>1</v>
      </c>
      <c r="L18" t="s">
        <v>4</v>
      </c>
      <c r="M18">
        <v>100349</v>
      </c>
      <c r="N18" t="s">
        <v>5</v>
      </c>
      <c r="O18" t="s">
        <v>5</v>
      </c>
      <c r="U18" t="s">
        <v>168</v>
      </c>
      <c r="V18" s="9">
        <v>3</v>
      </c>
      <c r="W18" t="s">
        <v>169</v>
      </c>
      <c r="X18" t="s">
        <v>170</v>
      </c>
      <c r="Y18" s="2" t="s">
        <v>171</v>
      </c>
      <c r="Z18" s="3">
        <v>20</v>
      </c>
      <c r="AA18" s="4">
        <v>2030</v>
      </c>
      <c r="AB18" t="s">
        <v>170</v>
      </c>
      <c r="AC18" t="s">
        <v>172</v>
      </c>
      <c r="AD18">
        <v>1928</v>
      </c>
      <c r="AE18">
        <v>8</v>
      </c>
      <c r="AF18">
        <v>9</v>
      </c>
      <c r="AG18" t="s">
        <v>173</v>
      </c>
      <c r="AH18" t="s">
        <v>52</v>
      </c>
      <c r="AJ18" t="s">
        <v>5</v>
      </c>
      <c r="AL18">
        <v>1067339</v>
      </c>
      <c r="AM18">
        <v>7800189</v>
      </c>
      <c r="AN18" s="4">
        <v>1067000</v>
      </c>
      <c r="AO18" s="4">
        <v>7801000</v>
      </c>
      <c r="AP18">
        <v>83715</v>
      </c>
      <c r="AR18">
        <v>117</v>
      </c>
      <c r="AS18" t="s">
        <v>174</v>
      </c>
      <c r="AT18" s="5"/>
      <c r="AU18">
        <v>167590</v>
      </c>
      <c r="AW18" t="s">
        <v>13</v>
      </c>
      <c r="AX18">
        <v>1</v>
      </c>
      <c r="AY18" t="s">
        <v>14</v>
      </c>
      <c r="AZ18" t="s">
        <v>175</v>
      </c>
      <c r="BA18" t="s">
        <v>176</v>
      </c>
      <c r="BB18">
        <v>117</v>
      </c>
      <c r="BC18" t="s">
        <v>177</v>
      </c>
      <c r="BD18" t="s">
        <v>178</v>
      </c>
      <c r="BF18" s="5">
        <v>39708</v>
      </c>
      <c r="BG18" s="6" t="s">
        <v>19</v>
      </c>
      <c r="BI18">
        <v>5</v>
      </c>
      <c r="BJ18">
        <v>302673</v>
      </c>
      <c r="BK18">
        <v>169788</v>
      </c>
      <c r="BL18" t="s">
        <v>179</v>
      </c>
      <c r="BN18" t="s">
        <v>180</v>
      </c>
      <c r="BX18">
        <v>534766</v>
      </c>
    </row>
    <row r="19" spans="1:76" x14ac:dyDescent="0.25">
      <c r="A19">
        <v>534765</v>
      </c>
      <c r="B19">
        <v>152947</v>
      </c>
      <c r="F19" t="s">
        <v>0</v>
      </c>
      <c r="G19" t="s">
        <v>166</v>
      </c>
      <c r="H19" t="s">
        <v>181</v>
      </c>
      <c r="I19" t="s">
        <v>136</v>
      </c>
      <c r="K19">
        <v>1</v>
      </c>
      <c r="L19" t="s">
        <v>4</v>
      </c>
      <c r="M19">
        <v>100349</v>
      </c>
      <c r="N19" t="s">
        <v>5</v>
      </c>
      <c r="O19" t="s">
        <v>5</v>
      </c>
      <c r="U19" t="s">
        <v>168</v>
      </c>
      <c r="V19" s="9">
        <v>3</v>
      </c>
      <c r="W19" t="s">
        <v>169</v>
      </c>
      <c r="X19" t="s">
        <v>170</v>
      </c>
      <c r="Y19" s="2" t="s">
        <v>171</v>
      </c>
      <c r="Z19" s="3">
        <v>20</v>
      </c>
      <c r="AA19" s="4">
        <v>2030</v>
      </c>
      <c r="AB19" t="s">
        <v>170</v>
      </c>
      <c r="AC19" t="s">
        <v>182</v>
      </c>
      <c r="AD19">
        <v>1930</v>
      </c>
      <c r="AE19">
        <v>8</v>
      </c>
      <c r="AF19">
        <v>1</v>
      </c>
      <c r="AG19" t="s">
        <v>173</v>
      </c>
      <c r="AH19" t="s">
        <v>52</v>
      </c>
      <c r="AJ19" t="s">
        <v>5</v>
      </c>
      <c r="AL19">
        <v>1067339</v>
      </c>
      <c r="AM19">
        <v>7800189</v>
      </c>
      <c r="AN19" s="4">
        <v>1067000</v>
      </c>
      <c r="AO19" s="4">
        <v>7801000</v>
      </c>
      <c r="AP19">
        <v>83715</v>
      </c>
      <c r="AR19">
        <v>117</v>
      </c>
      <c r="AS19" t="s">
        <v>174</v>
      </c>
      <c r="AT19" s="5"/>
      <c r="AU19">
        <v>167590</v>
      </c>
      <c r="AW19" t="s">
        <v>13</v>
      </c>
      <c r="AX19">
        <v>1</v>
      </c>
      <c r="AY19" t="s">
        <v>14</v>
      </c>
      <c r="AZ19" t="s">
        <v>175</v>
      </c>
      <c r="BA19" t="s">
        <v>183</v>
      </c>
      <c r="BB19">
        <v>117</v>
      </c>
      <c r="BC19" t="s">
        <v>177</v>
      </c>
      <c r="BD19" t="s">
        <v>178</v>
      </c>
      <c r="BF19" s="5">
        <v>39708</v>
      </c>
      <c r="BG19" s="6" t="s">
        <v>19</v>
      </c>
      <c r="BI19">
        <v>5</v>
      </c>
      <c r="BJ19">
        <v>302672</v>
      </c>
      <c r="BK19">
        <v>169789</v>
      </c>
      <c r="BL19" t="s">
        <v>184</v>
      </c>
      <c r="BN19" t="s">
        <v>185</v>
      </c>
      <c r="BX19">
        <v>534765</v>
      </c>
    </row>
    <row r="20" spans="1:76" x14ac:dyDescent="0.25">
      <c r="A20">
        <v>409748</v>
      </c>
      <c r="B20">
        <v>310918</v>
      </c>
      <c r="F20" t="s">
        <v>0</v>
      </c>
      <c r="G20" t="s">
        <v>61</v>
      </c>
      <c r="H20" t="s">
        <v>186</v>
      </c>
      <c r="I20" s="7" t="str">
        <f>HYPERLINK(AT20,"Hb")</f>
        <v>Hb</v>
      </c>
      <c r="K20">
        <v>1</v>
      </c>
      <c r="L20" t="s">
        <v>4</v>
      </c>
      <c r="M20">
        <v>100349</v>
      </c>
      <c r="N20" t="s">
        <v>5</v>
      </c>
      <c r="O20" t="s">
        <v>5</v>
      </c>
      <c r="U20" t="s">
        <v>89</v>
      </c>
      <c r="V20" s="1">
        <v>1</v>
      </c>
      <c r="W20" t="s">
        <v>7</v>
      </c>
      <c r="X20" t="s">
        <v>8</v>
      </c>
      <c r="Y20" s="2" t="s">
        <v>9</v>
      </c>
      <c r="Z20" s="3">
        <v>1</v>
      </c>
      <c r="AA20" s="4">
        <v>106</v>
      </c>
      <c r="AB20" s="4" t="s">
        <v>8</v>
      </c>
      <c r="AC20" t="s">
        <v>187</v>
      </c>
      <c r="AD20">
        <v>1936</v>
      </c>
      <c r="AE20">
        <v>8</v>
      </c>
      <c r="AF20">
        <v>1</v>
      </c>
      <c r="AG20" t="s">
        <v>188</v>
      </c>
      <c r="AH20" t="s">
        <v>63</v>
      </c>
      <c r="AJ20" t="s">
        <v>5</v>
      </c>
      <c r="AL20">
        <v>269181</v>
      </c>
      <c r="AM20">
        <v>6569757</v>
      </c>
      <c r="AN20" s="4">
        <v>269000</v>
      </c>
      <c r="AO20" s="4">
        <v>6569000</v>
      </c>
      <c r="AP20">
        <v>532</v>
      </c>
      <c r="AR20">
        <v>8</v>
      </c>
      <c r="AS20" t="s">
        <v>64</v>
      </c>
      <c r="AT20" t="s">
        <v>189</v>
      </c>
      <c r="AU20">
        <v>167590</v>
      </c>
      <c r="AW20" t="s">
        <v>13</v>
      </c>
      <c r="AX20">
        <v>1</v>
      </c>
      <c r="AY20" t="s">
        <v>14</v>
      </c>
      <c r="AZ20" t="s">
        <v>190</v>
      </c>
      <c r="BA20" t="s">
        <v>191</v>
      </c>
      <c r="BB20">
        <v>8</v>
      </c>
      <c r="BC20" t="s">
        <v>67</v>
      </c>
      <c r="BD20" t="s">
        <v>68</v>
      </c>
      <c r="BE20">
        <v>1</v>
      </c>
      <c r="BF20" s="5">
        <v>41233</v>
      </c>
      <c r="BG20" s="6" t="s">
        <v>19</v>
      </c>
      <c r="BI20">
        <v>3</v>
      </c>
      <c r="BJ20">
        <v>483171</v>
      </c>
      <c r="BK20">
        <v>169743</v>
      </c>
      <c r="BL20" t="s">
        <v>192</v>
      </c>
      <c r="BN20" t="s">
        <v>193</v>
      </c>
      <c r="BX20">
        <v>409748</v>
      </c>
    </row>
    <row r="21" spans="1:76" x14ac:dyDescent="0.25">
      <c r="A21">
        <v>494396</v>
      </c>
      <c r="B21">
        <v>152941</v>
      </c>
      <c r="F21" t="s">
        <v>0</v>
      </c>
      <c r="G21" t="s">
        <v>166</v>
      </c>
      <c r="H21" t="s">
        <v>194</v>
      </c>
      <c r="I21" t="s">
        <v>136</v>
      </c>
      <c r="K21">
        <v>1</v>
      </c>
      <c r="L21" t="s">
        <v>4</v>
      </c>
      <c r="M21">
        <v>100349</v>
      </c>
      <c r="N21" t="s">
        <v>5</v>
      </c>
      <c r="O21" t="s">
        <v>5</v>
      </c>
      <c r="U21" t="s">
        <v>195</v>
      </c>
      <c r="V21" s="9">
        <v>3</v>
      </c>
      <c r="W21" t="s">
        <v>196</v>
      </c>
      <c r="X21" t="s">
        <v>197</v>
      </c>
      <c r="Y21" s="2" t="s">
        <v>198</v>
      </c>
      <c r="Z21" s="3">
        <v>17</v>
      </c>
      <c r="AA21" s="4">
        <v>1702</v>
      </c>
      <c r="AB21" s="4" t="s">
        <v>197</v>
      </c>
      <c r="AC21" t="s">
        <v>199</v>
      </c>
      <c r="AD21">
        <v>1945</v>
      </c>
      <c r="AE21">
        <v>8</v>
      </c>
      <c r="AF21">
        <v>14</v>
      </c>
      <c r="AG21" t="s">
        <v>200</v>
      </c>
      <c r="AH21" t="s">
        <v>52</v>
      </c>
      <c r="AJ21" t="s">
        <v>5</v>
      </c>
      <c r="AL21">
        <v>329647</v>
      </c>
      <c r="AM21">
        <v>7106742</v>
      </c>
      <c r="AN21" s="4">
        <v>329000</v>
      </c>
      <c r="AO21" s="4">
        <v>7107000</v>
      </c>
      <c r="AP21">
        <v>55939</v>
      </c>
      <c r="AR21">
        <v>117</v>
      </c>
      <c r="AS21" t="s">
        <v>201</v>
      </c>
      <c r="AT21" s="5"/>
      <c r="AU21">
        <v>167590</v>
      </c>
      <c r="AW21" t="s">
        <v>13</v>
      </c>
      <c r="AX21">
        <v>1</v>
      </c>
      <c r="AY21" t="s">
        <v>14</v>
      </c>
      <c r="AZ21" t="s">
        <v>202</v>
      </c>
      <c r="BA21" t="s">
        <v>203</v>
      </c>
      <c r="BB21">
        <v>117</v>
      </c>
      <c r="BC21" t="s">
        <v>177</v>
      </c>
      <c r="BD21" t="s">
        <v>178</v>
      </c>
      <c r="BF21" s="5">
        <v>34310</v>
      </c>
      <c r="BG21" s="6" t="s">
        <v>19</v>
      </c>
      <c r="BI21">
        <v>5</v>
      </c>
      <c r="BJ21">
        <v>302666</v>
      </c>
      <c r="BK21">
        <v>169784</v>
      </c>
      <c r="BL21" t="s">
        <v>204</v>
      </c>
      <c r="BN21" t="s">
        <v>205</v>
      </c>
      <c r="BX21">
        <v>494396</v>
      </c>
    </row>
    <row r="22" spans="1:76" x14ac:dyDescent="0.25">
      <c r="A22">
        <v>526273</v>
      </c>
      <c r="B22">
        <v>152943</v>
      </c>
      <c r="F22" t="s">
        <v>0</v>
      </c>
      <c r="G22" t="s">
        <v>166</v>
      </c>
      <c r="H22" t="s">
        <v>206</v>
      </c>
      <c r="I22" t="s">
        <v>136</v>
      </c>
      <c r="K22">
        <v>1</v>
      </c>
      <c r="L22" t="s">
        <v>4</v>
      </c>
      <c r="M22">
        <v>100349</v>
      </c>
      <c r="N22" t="s">
        <v>5</v>
      </c>
      <c r="O22" t="s">
        <v>5</v>
      </c>
      <c r="U22" t="s">
        <v>207</v>
      </c>
      <c r="V22" s="9">
        <v>3</v>
      </c>
      <c r="W22" t="s">
        <v>169</v>
      </c>
      <c r="X22" t="s">
        <v>208</v>
      </c>
      <c r="Y22" s="2" t="s">
        <v>209</v>
      </c>
      <c r="Z22" s="3">
        <v>19</v>
      </c>
      <c r="AA22" s="4">
        <v>1925</v>
      </c>
      <c r="AB22" t="s">
        <v>208</v>
      </c>
      <c r="AC22" t="s">
        <v>210</v>
      </c>
      <c r="AD22">
        <v>1946</v>
      </c>
      <c r="AE22">
        <v>6</v>
      </c>
      <c r="AF22">
        <v>30</v>
      </c>
      <c r="AG22" t="s">
        <v>200</v>
      </c>
      <c r="AH22" t="s">
        <v>52</v>
      </c>
      <c r="AJ22" t="s">
        <v>5</v>
      </c>
      <c r="AL22">
        <v>625689</v>
      </c>
      <c r="AM22">
        <v>7668446</v>
      </c>
      <c r="AN22" s="4">
        <v>625000</v>
      </c>
      <c r="AO22" s="4">
        <v>7669000</v>
      </c>
      <c r="AP22">
        <v>18085</v>
      </c>
      <c r="AR22">
        <v>117</v>
      </c>
      <c r="AS22" t="s">
        <v>211</v>
      </c>
      <c r="AT22" s="5"/>
      <c r="AU22">
        <v>167590</v>
      </c>
      <c r="AW22" t="s">
        <v>13</v>
      </c>
      <c r="AX22">
        <v>1</v>
      </c>
      <c r="AY22" t="s">
        <v>14</v>
      </c>
      <c r="AZ22" t="s">
        <v>212</v>
      </c>
      <c r="BA22" t="s">
        <v>213</v>
      </c>
      <c r="BB22">
        <v>117</v>
      </c>
      <c r="BC22" t="s">
        <v>177</v>
      </c>
      <c r="BD22" t="s">
        <v>178</v>
      </c>
      <c r="BF22" s="5">
        <v>34310</v>
      </c>
      <c r="BG22" s="6" t="s">
        <v>19</v>
      </c>
      <c r="BI22">
        <v>5</v>
      </c>
      <c r="BJ22">
        <v>302668</v>
      </c>
      <c r="BK22">
        <v>169786</v>
      </c>
      <c r="BL22" t="s">
        <v>214</v>
      </c>
      <c r="BN22" t="s">
        <v>215</v>
      </c>
      <c r="BX22">
        <v>526273</v>
      </c>
    </row>
    <row r="23" spans="1:76" x14ac:dyDescent="0.25">
      <c r="A23">
        <v>408927</v>
      </c>
      <c r="B23">
        <v>310913</v>
      </c>
      <c r="F23" t="s">
        <v>0</v>
      </c>
      <c r="G23" t="s">
        <v>61</v>
      </c>
      <c r="H23" t="s">
        <v>216</v>
      </c>
      <c r="I23" s="7" t="str">
        <f>HYPERLINK(AT23,"Hb")</f>
        <v>Hb</v>
      </c>
      <c r="K23">
        <v>1</v>
      </c>
      <c r="L23" t="s">
        <v>4</v>
      </c>
      <c r="M23">
        <v>100349</v>
      </c>
      <c r="N23" t="s">
        <v>5</v>
      </c>
      <c r="O23" t="s">
        <v>5</v>
      </c>
      <c r="U23" t="s">
        <v>89</v>
      </c>
      <c r="V23" s="1">
        <v>1</v>
      </c>
      <c r="W23" t="s">
        <v>7</v>
      </c>
      <c r="X23" t="s">
        <v>8</v>
      </c>
      <c r="Y23" s="2" t="s">
        <v>9</v>
      </c>
      <c r="Z23" s="3">
        <v>1</v>
      </c>
      <c r="AA23" s="4">
        <v>106</v>
      </c>
      <c r="AB23" s="4" t="s">
        <v>8</v>
      </c>
      <c r="AC23" t="s">
        <v>217</v>
      </c>
      <c r="AD23">
        <v>1947</v>
      </c>
      <c r="AE23">
        <v>6</v>
      </c>
      <c r="AF23">
        <v>30</v>
      </c>
      <c r="AG23" t="s">
        <v>218</v>
      </c>
      <c r="AH23" t="s">
        <v>63</v>
      </c>
      <c r="AJ23" t="s">
        <v>5</v>
      </c>
      <c r="AL23">
        <v>268936</v>
      </c>
      <c r="AM23">
        <v>6569883</v>
      </c>
      <c r="AN23" s="4">
        <v>269000</v>
      </c>
      <c r="AO23" s="4">
        <v>6569000</v>
      </c>
      <c r="AP23">
        <v>707</v>
      </c>
      <c r="AR23">
        <v>8</v>
      </c>
      <c r="AS23" t="s">
        <v>64</v>
      </c>
      <c r="AT23" t="s">
        <v>219</v>
      </c>
      <c r="AU23">
        <v>167590</v>
      </c>
      <c r="AW23" t="s">
        <v>13</v>
      </c>
      <c r="AX23">
        <v>1</v>
      </c>
      <c r="AY23" t="s">
        <v>14</v>
      </c>
      <c r="AZ23" t="s">
        <v>220</v>
      </c>
      <c r="BA23" t="s">
        <v>221</v>
      </c>
      <c r="BB23">
        <v>8</v>
      </c>
      <c r="BC23" t="s">
        <v>67</v>
      </c>
      <c r="BD23" t="s">
        <v>68</v>
      </c>
      <c r="BE23">
        <v>1</v>
      </c>
      <c r="BF23" s="5">
        <v>43445</v>
      </c>
      <c r="BG23" s="6" t="s">
        <v>19</v>
      </c>
      <c r="BI23">
        <v>3</v>
      </c>
      <c r="BJ23">
        <v>483166</v>
      </c>
      <c r="BK23">
        <v>169744</v>
      </c>
      <c r="BL23" t="s">
        <v>222</v>
      </c>
      <c r="BN23" t="s">
        <v>223</v>
      </c>
      <c r="BX23">
        <v>408927</v>
      </c>
    </row>
    <row r="24" spans="1:76" x14ac:dyDescent="0.25">
      <c r="A24">
        <v>64364</v>
      </c>
      <c r="B24">
        <v>141014</v>
      </c>
      <c r="F24" t="s">
        <v>0</v>
      </c>
      <c r="G24" t="s">
        <v>44</v>
      </c>
      <c r="H24" t="s">
        <v>224</v>
      </c>
      <c r="I24" s="7" t="str">
        <f>HYPERLINK(AT24,"Hb")</f>
        <v>Hb</v>
      </c>
      <c r="K24">
        <v>1</v>
      </c>
      <c r="L24" t="s">
        <v>4</v>
      </c>
      <c r="M24">
        <v>100349</v>
      </c>
      <c r="N24" t="s">
        <v>5</v>
      </c>
      <c r="O24" t="s">
        <v>5</v>
      </c>
      <c r="U24" t="s">
        <v>225</v>
      </c>
      <c r="V24" s="9">
        <v>3</v>
      </c>
      <c r="W24" t="s">
        <v>226</v>
      </c>
      <c r="X24" t="s">
        <v>227</v>
      </c>
      <c r="Y24" s="2" t="s">
        <v>228</v>
      </c>
      <c r="Z24" s="3">
        <v>12</v>
      </c>
      <c r="AA24" s="4">
        <v>1242</v>
      </c>
      <c r="AB24" s="4" t="s">
        <v>227</v>
      </c>
      <c r="AC24" t="s">
        <v>229</v>
      </c>
      <c r="AD24">
        <v>1948</v>
      </c>
      <c r="AE24">
        <v>7</v>
      </c>
      <c r="AF24">
        <v>23</v>
      </c>
      <c r="AG24" t="s">
        <v>230</v>
      </c>
      <c r="AH24" t="s">
        <v>52</v>
      </c>
      <c r="AJ24" t="s">
        <v>5</v>
      </c>
      <c r="AL24">
        <v>-6493</v>
      </c>
      <c r="AM24">
        <v>6731120</v>
      </c>
      <c r="AN24" s="4">
        <v>-7000</v>
      </c>
      <c r="AO24" s="4">
        <v>6731000</v>
      </c>
      <c r="AP24">
        <v>17956</v>
      </c>
      <c r="AR24">
        <v>105</v>
      </c>
      <c r="AS24" t="s">
        <v>231</v>
      </c>
      <c r="AT24" t="s">
        <v>232</v>
      </c>
      <c r="AU24">
        <v>167590</v>
      </c>
      <c r="AW24" t="s">
        <v>13</v>
      </c>
      <c r="AX24">
        <v>1</v>
      </c>
      <c r="AY24" t="s">
        <v>14</v>
      </c>
      <c r="AZ24" t="s">
        <v>233</v>
      </c>
      <c r="BA24" t="s">
        <v>234</v>
      </c>
      <c r="BB24">
        <v>105</v>
      </c>
      <c r="BC24" t="s">
        <v>57</v>
      </c>
      <c r="BD24" t="s">
        <v>58</v>
      </c>
      <c r="BE24">
        <v>1</v>
      </c>
      <c r="BF24" s="5">
        <v>41025</v>
      </c>
      <c r="BG24" s="6" t="s">
        <v>19</v>
      </c>
      <c r="BI24">
        <v>5</v>
      </c>
      <c r="BJ24">
        <v>292788</v>
      </c>
      <c r="BK24">
        <v>169783</v>
      </c>
      <c r="BL24" t="s">
        <v>235</v>
      </c>
      <c r="BN24" t="s">
        <v>236</v>
      </c>
      <c r="BX24">
        <v>64364</v>
      </c>
    </row>
    <row r="25" spans="1:76" x14ac:dyDescent="0.25">
      <c r="A25">
        <v>526669</v>
      </c>
      <c r="B25">
        <v>152944</v>
      </c>
      <c r="F25" t="s">
        <v>0</v>
      </c>
      <c r="G25" t="s">
        <v>166</v>
      </c>
      <c r="H25" t="s">
        <v>237</v>
      </c>
      <c r="I25" t="s">
        <v>136</v>
      </c>
      <c r="K25">
        <v>1</v>
      </c>
      <c r="L25" t="s">
        <v>4</v>
      </c>
      <c r="M25">
        <v>100349</v>
      </c>
      <c r="N25" t="s">
        <v>5</v>
      </c>
      <c r="O25" t="s">
        <v>5</v>
      </c>
      <c r="U25" t="s">
        <v>238</v>
      </c>
      <c r="V25" s="1">
        <v>1</v>
      </c>
      <c r="W25" t="s">
        <v>169</v>
      </c>
      <c r="X25" t="s">
        <v>239</v>
      </c>
      <c r="Y25" s="2" t="s">
        <v>209</v>
      </c>
      <c r="Z25" s="3">
        <v>19</v>
      </c>
      <c r="AA25" s="4">
        <v>1924</v>
      </c>
      <c r="AB25" t="s">
        <v>239</v>
      </c>
      <c r="AC25" t="s">
        <v>240</v>
      </c>
      <c r="AD25">
        <v>1948</v>
      </c>
      <c r="AE25">
        <v>8</v>
      </c>
      <c r="AF25">
        <v>4</v>
      </c>
      <c r="AG25" t="s">
        <v>200</v>
      </c>
      <c r="AH25" t="s">
        <v>52</v>
      </c>
      <c r="AJ25" t="s">
        <v>5</v>
      </c>
      <c r="AL25">
        <v>639989</v>
      </c>
      <c r="AM25">
        <v>7698152</v>
      </c>
      <c r="AN25" s="4">
        <v>639000</v>
      </c>
      <c r="AO25" s="4">
        <v>7699000</v>
      </c>
      <c r="AP25">
        <v>1414</v>
      </c>
      <c r="AR25">
        <v>117</v>
      </c>
      <c r="AT25" s="5"/>
      <c r="AU25">
        <v>167590</v>
      </c>
      <c r="AW25" t="s">
        <v>13</v>
      </c>
      <c r="AX25">
        <v>1</v>
      </c>
      <c r="AY25" t="s">
        <v>14</v>
      </c>
      <c r="AZ25" t="s">
        <v>241</v>
      </c>
      <c r="BA25" t="s">
        <v>242</v>
      </c>
      <c r="BB25">
        <v>117</v>
      </c>
      <c r="BC25" t="s">
        <v>177</v>
      </c>
      <c r="BD25" t="s">
        <v>178</v>
      </c>
      <c r="BF25" s="5">
        <v>41138</v>
      </c>
      <c r="BG25" s="6" t="s">
        <v>19</v>
      </c>
      <c r="BI25">
        <v>5</v>
      </c>
      <c r="BJ25">
        <v>302669</v>
      </c>
      <c r="BK25">
        <v>169785</v>
      </c>
      <c r="BL25" t="s">
        <v>243</v>
      </c>
      <c r="BN25" t="s">
        <v>244</v>
      </c>
      <c r="BX25">
        <v>526669</v>
      </c>
    </row>
    <row r="26" spans="1:76" x14ac:dyDescent="0.25">
      <c r="A26">
        <v>528818</v>
      </c>
      <c r="B26">
        <v>152945</v>
      </c>
      <c r="F26" t="s">
        <v>0</v>
      </c>
      <c r="G26" t="s">
        <v>166</v>
      </c>
      <c r="H26" t="s">
        <v>245</v>
      </c>
      <c r="I26" t="s">
        <v>136</v>
      </c>
      <c r="K26">
        <v>1</v>
      </c>
      <c r="L26" t="s">
        <v>4</v>
      </c>
      <c r="M26">
        <v>100349</v>
      </c>
      <c r="N26" t="s">
        <v>5</v>
      </c>
      <c r="O26" t="s">
        <v>5</v>
      </c>
      <c r="U26" t="s">
        <v>246</v>
      </c>
      <c r="V26" s="1">
        <v>1</v>
      </c>
      <c r="W26" t="s">
        <v>169</v>
      </c>
      <c r="X26" t="s">
        <v>247</v>
      </c>
      <c r="Y26" s="2" t="s">
        <v>209</v>
      </c>
      <c r="Z26" s="3">
        <v>19</v>
      </c>
      <c r="AA26" s="4">
        <v>1933</v>
      </c>
      <c r="AB26" s="4" t="s">
        <v>247</v>
      </c>
      <c r="AC26" t="s">
        <v>248</v>
      </c>
      <c r="AD26">
        <v>1949</v>
      </c>
      <c r="AE26">
        <v>7</v>
      </c>
      <c r="AF26">
        <v>6</v>
      </c>
      <c r="AG26" t="s">
        <v>249</v>
      </c>
      <c r="AH26" t="s">
        <v>52</v>
      </c>
      <c r="AJ26" t="s">
        <v>5</v>
      </c>
      <c r="AL26">
        <v>652456</v>
      </c>
      <c r="AM26">
        <v>7695512</v>
      </c>
      <c r="AN26" s="4">
        <v>653000</v>
      </c>
      <c r="AO26" s="4">
        <v>7695000</v>
      </c>
      <c r="AP26">
        <v>71</v>
      </c>
      <c r="AR26">
        <v>117</v>
      </c>
      <c r="AT26" s="5"/>
      <c r="AU26">
        <v>167590</v>
      </c>
      <c r="AW26" t="s">
        <v>13</v>
      </c>
      <c r="AX26">
        <v>1</v>
      </c>
      <c r="AY26" t="s">
        <v>14</v>
      </c>
      <c r="AZ26" t="s">
        <v>250</v>
      </c>
      <c r="BA26" t="s">
        <v>251</v>
      </c>
      <c r="BB26">
        <v>117</v>
      </c>
      <c r="BC26" t="s">
        <v>177</v>
      </c>
      <c r="BD26" t="s">
        <v>178</v>
      </c>
      <c r="BF26" s="5">
        <v>40380</v>
      </c>
      <c r="BG26" s="6" t="s">
        <v>19</v>
      </c>
      <c r="BI26">
        <v>5</v>
      </c>
      <c r="BJ26">
        <v>302670</v>
      </c>
      <c r="BK26">
        <v>169787</v>
      </c>
      <c r="BL26" t="s">
        <v>252</v>
      </c>
      <c r="BN26" t="s">
        <v>253</v>
      </c>
      <c r="BX26">
        <v>528818</v>
      </c>
    </row>
    <row r="27" spans="1:76" x14ac:dyDescent="0.25">
      <c r="A27">
        <v>129910</v>
      </c>
      <c r="B27">
        <v>190856</v>
      </c>
      <c r="F27" t="s">
        <v>0</v>
      </c>
      <c r="G27" t="s">
        <v>134</v>
      </c>
      <c r="H27" t="s">
        <v>254</v>
      </c>
      <c r="I27" t="s">
        <v>136</v>
      </c>
      <c r="K27">
        <v>1</v>
      </c>
      <c r="L27" t="s">
        <v>4</v>
      </c>
      <c r="M27">
        <v>100349</v>
      </c>
      <c r="N27" t="s">
        <v>5</v>
      </c>
      <c r="O27" t="s">
        <v>5</v>
      </c>
      <c r="U27" t="s">
        <v>255</v>
      </c>
      <c r="V27" s="1">
        <v>1</v>
      </c>
      <c r="W27" t="s">
        <v>47</v>
      </c>
      <c r="X27" t="s">
        <v>256</v>
      </c>
      <c r="Y27" t="s">
        <v>257</v>
      </c>
      <c r="Z27" s="3">
        <v>10</v>
      </c>
      <c r="AA27" s="4">
        <v>1001</v>
      </c>
      <c r="AB27" s="4" t="s">
        <v>256</v>
      </c>
      <c r="AC27" t="s">
        <v>258</v>
      </c>
      <c r="AD27">
        <v>1952</v>
      </c>
      <c r="AE27">
        <v>9</v>
      </c>
      <c r="AF27">
        <v>16</v>
      </c>
      <c r="AG27" t="s">
        <v>128</v>
      </c>
      <c r="AH27" t="s">
        <v>259</v>
      </c>
      <c r="AJ27" t="s">
        <v>5</v>
      </c>
      <c r="AL27">
        <v>88163</v>
      </c>
      <c r="AM27">
        <v>6465820</v>
      </c>
      <c r="AN27" s="4">
        <v>89000</v>
      </c>
      <c r="AO27" s="4">
        <v>6465000</v>
      </c>
      <c r="AP27">
        <v>71</v>
      </c>
      <c r="AR27">
        <v>33</v>
      </c>
      <c r="AT27" s="5"/>
      <c r="AU27">
        <v>167590</v>
      </c>
      <c r="AW27" t="s">
        <v>13</v>
      </c>
      <c r="AX27">
        <v>1</v>
      </c>
      <c r="AY27" t="s">
        <v>14</v>
      </c>
      <c r="AZ27" t="s">
        <v>260</v>
      </c>
      <c r="BA27" t="s">
        <v>261</v>
      </c>
      <c r="BB27">
        <v>33</v>
      </c>
      <c r="BC27" t="s">
        <v>138</v>
      </c>
      <c r="BD27" t="s">
        <v>68</v>
      </c>
      <c r="BF27" s="5">
        <v>41689</v>
      </c>
      <c r="BG27" s="6" t="s">
        <v>19</v>
      </c>
      <c r="BI27">
        <v>4</v>
      </c>
      <c r="BJ27">
        <v>342438</v>
      </c>
      <c r="BK27">
        <v>169781</v>
      </c>
      <c r="BL27" t="s">
        <v>262</v>
      </c>
      <c r="BN27" t="s">
        <v>263</v>
      </c>
      <c r="BX27">
        <v>129910</v>
      </c>
    </row>
    <row r="28" spans="1:76" x14ac:dyDescent="0.25">
      <c r="A28">
        <v>313661</v>
      </c>
      <c r="B28">
        <v>206762</v>
      </c>
      <c r="F28" t="s">
        <v>0</v>
      </c>
      <c r="G28" t="s">
        <v>71</v>
      </c>
      <c r="H28" t="s">
        <v>264</v>
      </c>
      <c r="I28" s="7" t="str">
        <f>HYPERLINK(AT28,"Hb")</f>
        <v>Hb</v>
      </c>
      <c r="K28">
        <v>1</v>
      </c>
      <c r="L28" t="s">
        <v>4</v>
      </c>
      <c r="M28">
        <v>100349</v>
      </c>
      <c r="N28" t="s">
        <v>5</v>
      </c>
      <c r="O28" t="s">
        <v>5</v>
      </c>
      <c r="U28" t="s">
        <v>265</v>
      </c>
      <c r="V28" s="1">
        <v>1</v>
      </c>
      <c r="W28" t="s">
        <v>7</v>
      </c>
      <c r="X28" t="s">
        <v>266</v>
      </c>
      <c r="Y28" s="2" t="s">
        <v>25</v>
      </c>
      <c r="Z28" s="3">
        <v>2</v>
      </c>
      <c r="AA28" s="4">
        <v>219</v>
      </c>
      <c r="AB28" t="s">
        <v>266</v>
      </c>
      <c r="AC28" t="s">
        <v>267</v>
      </c>
      <c r="AD28">
        <v>1954</v>
      </c>
      <c r="AE28">
        <v>6</v>
      </c>
      <c r="AF28">
        <v>16</v>
      </c>
      <c r="AG28" t="s">
        <v>268</v>
      </c>
      <c r="AH28" t="s">
        <v>63</v>
      </c>
      <c r="AJ28" t="s">
        <v>5</v>
      </c>
      <c r="AL28">
        <v>253193</v>
      </c>
      <c r="AM28">
        <v>6651186</v>
      </c>
      <c r="AN28" s="4">
        <v>253000</v>
      </c>
      <c r="AO28" s="4">
        <v>6651000</v>
      </c>
      <c r="AP28">
        <v>1118</v>
      </c>
      <c r="AR28">
        <v>37</v>
      </c>
      <c r="AT28" t="s">
        <v>269</v>
      </c>
      <c r="AU28">
        <v>167590</v>
      </c>
      <c r="AW28" t="s">
        <v>13</v>
      </c>
      <c r="AX28">
        <v>1</v>
      </c>
      <c r="AY28" t="s">
        <v>14</v>
      </c>
      <c r="AZ28" t="s">
        <v>270</v>
      </c>
      <c r="BA28" t="s">
        <v>271</v>
      </c>
      <c r="BB28">
        <v>37</v>
      </c>
      <c r="BC28" t="s">
        <v>76</v>
      </c>
      <c r="BD28" t="s">
        <v>68</v>
      </c>
      <c r="BE28">
        <v>1</v>
      </c>
      <c r="BF28" s="5">
        <v>41767</v>
      </c>
      <c r="BG28" s="6" t="s">
        <v>19</v>
      </c>
      <c r="BI28">
        <v>4</v>
      </c>
      <c r="BJ28">
        <v>362103</v>
      </c>
      <c r="BK28">
        <v>169749</v>
      </c>
      <c r="BL28" t="s">
        <v>272</v>
      </c>
      <c r="BN28" t="s">
        <v>273</v>
      </c>
      <c r="BX28">
        <v>313661</v>
      </c>
    </row>
    <row r="29" spans="1:76" x14ac:dyDescent="0.25">
      <c r="A29">
        <v>538196</v>
      </c>
      <c r="B29">
        <v>343279</v>
      </c>
      <c r="F29" t="s">
        <v>274</v>
      </c>
      <c r="G29" t="s">
        <v>61</v>
      </c>
      <c r="H29" t="s">
        <v>275</v>
      </c>
      <c r="I29" s="7" t="str">
        <f>HYPERLINK(AT29,"Hb")</f>
        <v>Hb</v>
      </c>
      <c r="K29">
        <v>1</v>
      </c>
      <c r="L29" t="s">
        <v>4</v>
      </c>
      <c r="M29">
        <v>100349</v>
      </c>
      <c r="N29" t="s">
        <v>5</v>
      </c>
      <c r="O29" t="s">
        <v>5</v>
      </c>
      <c r="W29" t="s">
        <v>35</v>
      </c>
      <c r="AC29" t="s">
        <v>276</v>
      </c>
      <c r="AD29">
        <v>1961</v>
      </c>
      <c r="AE29">
        <v>7</v>
      </c>
      <c r="AF29">
        <v>1</v>
      </c>
      <c r="AG29" t="s">
        <v>277</v>
      </c>
      <c r="AH29" t="s">
        <v>63</v>
      </c>
      <c r="AJ29" t="s">
        <v>278</v>
      </c>
      <c r="AK29" t="s">
        <v>279</v>
      </c>
      <c r="AR29" t="s">
        <v>280</v>
      </c>
      <c r="AT29" t="s">
        <v>281</v>
      </c>
      <c r="AU29">
        <v>167590</v>
      </c>
      <c r="AW29" s="8" t="s">
        <v>282</v>
      </c>
      <c r="BD29" t="s">
        <v>280</v>
      </c>
      <c r="BE29">
        <v>1</v>
      </c>
      <c r="BF29" s="5">
        <v>41233</v>
      </c>
      <c r="BG29" s="10" t="s">
        <v>283</v>
      </c>
      <c r="BI29">
        <v>3</v>
      </c>
      <c r="BJ29">
        <v>7108</v>
      </c>
      <c r="BL29" t="s">
        <v>284</v>
      </c>
      <c r="BN29" t="s">
        <v>284</v>
      </c>
      <c r="BX29">
        <v>538196</v>
      </c>
    </row>
    <row r="30" spans="1:76" x14ac:dyDescent="0.25">
      <c r="A30">
        <v>186072</v>
      </c>
      <c r="B30">
        <v>324988</v>
      </c>
      <c r="F30" t="s">
        <v>0</v>
      </c>
      <c r="G30" t="s">
        <v>61</v>
      </c>
      <c r="H30" t="s">
        <v>285</v>
      </c>
      <c r="I30" s="7" t="str">
        <f>HYPERLINK(AT30,"Hb")</f>
        <v>Hb</v>
      </c>
      <c r="K30">
        <v>1</v>
      </c>
      <c r="L30" t="s">
        <v>4</v>
      </c>
      <c r="M30">
        <v>100349</v>
      </c>
      <c r="N30" t="s">
        <v>5</v>
      </c>
      <c r="O30" t="s">
        <v>5</v>
      </c>
      <c r="U30" t="s">
        <v>34</v>
      </c>
      <c r="V30" s="1">
        <v>1</v>
      </c>
      <c r="W30" t="s">
        <v>35</v>
      </c>
      <c r="X30" t="s">
        <v>36</v>
      </c>
      <c r="Y30" s="2" t="s">
        <v>37</v>
      </c>
      <c r="Z30" s="3">
        <v>8</v>
      </c>
      <c r="AA30" s="4">
        <v>815</v>
      </c>
      <c r="AB30" t="s">
        <v>36</v>
      </c>
      <c r="AC30" t="s">
        <v>286</v>
      </c>
      <c r="AD30">
        <v>1967</v>
      </c>
      <c r="AE30">
        <v>7</v>
      </c>
      <c r="AF30">
        <v>8</v>
      </c>
      <c r="AG30" t="s">
        <v>287</v>
      </c>
      <c r="AH30" t="s">
        <v>63</v>
      </c>
      <c r="AJ30" t="s">
        <v>5</v>
      </c>
      <c r="AL30">
        <v>177893</v>
      </c>
      <c r="AM30">
        <v>6540900</v>
      </c>
      <c r="AN30" s="4">
        <v>177000</v>
      </c>
      <c r="AO30" s="4">
        <v>6541000</v>
      </c>
      <c r="AP30">
        <v>707</v>
      </c>
      <c r="AR30">
        <v>8</v>
      </c>
      <c r="AS30" t="s">
        <v>288</v>
      </c>
      <c r="AT30" t="s">
        <v>289</v>
      </c>
      <c r="AU30">
        <v>167590</v>
      </c>
      <c r="AW30" t="s">
        <v>13</v>
      </c>
      <c r="AX30">
        <v>1</v>
      </c>
      <c r="AY30" t="s">
        <v>14</v>
      </c>
      <c r="AZ30" t="s">
        <v>290</v>
      </c>
      <c r="BA30" t="s">
        <v>291</v>
      </c>
      <c r="BB30">
        <v>8</v>
      </c>
      <c r="BC30" t="s">
        <v>67</v>
      </c>
      <c r="BD30" t="s">
        <v>68</v>
      </c>
      <c r="BE30">
        <v>1</v>
      </c>
      <c r="BF30" s="5">
        <v>41233</v>
      </c>
      <c r="BG30" s="6" t="s">
        <v>19</v>
      </c>
      <c r="BI30">
        <v>3</v>
      </c>
      <c r="BJ30">
        <v>496239</v>
      </c>
      <c r="BK30">
        <v>169761</v>
      </c>
      <c r="BL30" t="s">
        <v>292</v>
      </c>
      <c r="BN30" t="s">
        <v>293</v>
      </c>
      <c r="BX30">
        <v>186072</v>
      </c>
    </row>
    <row r="31" spans="1:76" x14ac:dyDescent="0.25">
      <c r="A31">
        <v>130258</v>
      </c>
      <c r="B31">
        <v>265166</v>
      </c>
      <c r="F31" t="s">
        <v>0</v>
      </c>
      <c r="G31" t="s">
        <v>294</v>
      </c>
      <c r="H31" t="s">
        <v>295</v>
      </c>
      <c r="I31" t="s">
        <v>136</v>
      </c>
      <c r="K31">
        <v>1</v>
      </c>
      <c r="L31" t="s">
        <v>4</v>
      </c>
      <c r="M31">
        <v>100349</v>
      </c>
      <c r="N31" t="s">
        <v>5</v>
      </c>
      <c r="O31" t="s">
        <v>5</v>
      </c>
      <c r="U31" t="s">
        <v>296</v>
      </c>
      <c r="V31" s="8">
        <v>2</v>
      </c>
      <c r="W31" t="s">
        <v>47</v>
      </c>
      <c r="X31" t="s">
        <v>256</v>
      </c>
      <c r="Y31" t="s">
        <v>257</v>
      </c>
      <c r="Z31" s="3">
        <v>10</v>
      </c>
      <c r="AA31" s="4">
        <v>1001</v>
      </c>
      <c r="AB31" s="4" t="s">
        <v>256</v>
      </c>
      <c r="AC31" t="s">
        <v>297</v>
      </c>
      <c r="AD31">
        <v>1967</v>
      </c>
      <c r="AE31">
        <v>8</v>
      </c>
      <c r="AF31">
        <v>7</v>
      </c>
      <c r="AG31" t="s">
        <v>298</v>
      </c>
      <c r="AH31" t="s">
        <v>299</v>
      </c>
      <c r="AJ31" t="s">
        <v>5</v>
      </c>
      <c r="AL31">
        <v>88252</v>
      </c>
      <c r="AM31">
        <v>6466478</v>
      </c>
      <c r="AN31" s="4">
        <v>89000</v>
      </c>
      <c r="AO31" s="4">
        <v>6467000</v>
      </c>
      <c r="AP31">
        <v>7071</v>
      </c>
      <c r="AR31">
        <v>69</v>
      </c>
      <c r="AU31">
        <v>167590</v>
      </c>
      <c r="AW31" t="s">
        <v>13</v>
      </c>
      <c r="AX31">
        <v>1</v>
      </c>
      <c r="AY31" t="s">
        <v>14</v>
      </c>
      <c r="AZ31" t="s">
        <v>300</v>
      </c>
      <c r="BA31" t="s">
        <v>301</v>
      </c>
      <c r="BB31">
        <v>69</v>
      </c>
      <c r="BC31" t="s">
        <v>302</v>
      </c>
      <c r="BD31" t="s">
        <v>68</v>
      </c>
      <c r="BF31" s="5">
        <v>43783</v>
      </c>
      <c r="BG31" s="6" t="s">
        <v>19</v>
      </c>
      <c r="BI31">
        <v>4</v>
      </c>
      <c r="BJ31">
        <v>436563</v>
      </c>
      <c r="BK31">
        <v>169685</v>
      </c>
      <c r="BL31" t="s">
        <v>303</v>
      </c>
      <c r="BN31" t="s">
        <v>304</v>
      </c>
      <c r="BX31">
        <v>130258</v>
      </c>
    </row>
    <row r="32" spans="1:76" x14ac:dyDescent="0.25">
      <c r="A32">
        <v>443275</v>
      </c>
      <c r="B32">
        <v>295676</v>
      </c>
      <c r="F32" t="s">
        <v>0</v>
      </c>
      <c r="G32" t="s">
        <v>61</v>
      </c>
      <c r="H32" t="s">
        <v>305</v>
      </c>
      <c r="I32" s="7" t="str">
        <f>HYPERLINK(AT32,"Hb")</f>
        <v>Hb</v>
      </c>
      <c r="K32">
        <v>1</v>
      </c>
      <c r="L32" t="s">
        <v>4</v>
      </c>
      <c r="M32">
        <v>100349</v>
      </c>
      <c r="N32" t="s">
        <v>5</v>
      </c>
      <c r="O32" t="s">
        <v>5</v>
      </c>
      <c r="U32" t="s">
        <v>306</v>
      </c>
      <c r="V32" s="9">
        <v>3</v>
      </c>
      <c r="W32" t="s">
        <v>7</v>
      </c>
      <c r="X32" t="s">
        <v>107</v>
      </c>
      <c r="Y32" s="2" t="s">
        <v>9</v>
      </c>
      <c r="Z32" s="3">
        <v>1</v>
      </c>
      <c r="AA32" s="4">
        <v>105</v>
      </c>
      <c r="AB32" s="4" t="s">
        <v>107</v>
      </c>
      <c r="AC32" t="s">
        <v>307</v>
      </c>
      <c r="AD32">
        <v>1968</v>
      </c>
      <c r="AE32">
        <v>8</v>
      </c>
      <c r="AF32">
        <v>26</v>
      </c>
      <c r="AG32" t="s">
        <v>308</v>
      </c>
      <c r="AH32" t="s">
        <v>309</v>
      </c>
      <c r="AJ32" t="s">
        <v>5</v>
      </c>
      <c r="AL32">
        <v>281271</v>
      </c>
      <c r="AM32">
        <v>6577523</v>
      </c>
      <c r="AN32" s="4">
        <v>281000</v>
      </c>
      <c r="AO32" s="4">
        <v>6577000</v>
      </c>
      <c r="AP32">
        <v>21336</v>
      </c>
      <c r="AR32">
        <v>8</v>
      </c>
      <c r="AS32" t="s">
        <v>310</v>
      </c>
      <c r="AT32" t="s">
        <v>311</v>
      </c>
      <c r="AU32">
        <v>167590</v>
      </c>
      <c r="AW32" t="s">
        <v>13</v>
      </c>
      <c r="AX32">
        <v>1</v>
      </c>
      <c r="AY32" t="s">
        <v>14</v>
      </c>
      <c r="AZ32" t="s">
        <v>312</v>
      </c>
      <c r="BA32" t="s">
        <v>313</v>
      </c>
      <c r="BB32">
        <v>8</v>
      </c>
      <c r="BC32" t="s">
        <v>67</v>
      </c>
      <c r="BD32" t="s">
        <v>68</v>
      </c>
      <c r="BE32">
        <v>1</v>
      </c>
      <c r="BF32" s="5">
        <v>39190</v>
      </c>
      <c r="BG32" s="6" t="s">
        <v>19</v>
      </c>
      <c r="BI32">
        <v>3</v>
      </c>
      <c r="BJ32">
        <v>469039</v>
      </c>
      <c r="BK32">
        <v>169739</v>
      </c>
      <c r="BL32" t="s">
        <v>314</v>
      </c>
      <c r="BN32" t="s">
        <v>315</v>
      </c>
      <c r="BX32">
        <v>443275</v>
      </c>
    </row>
    <row r="33" spans="1:76" x14ac:dyDescent="0.25">
      <c r="A33">
        <v>188053</v>
      </c>
      <c r="B33">
        <v>324984</v>
      </c>
      <c r="F33" t="s">
        <v>0</v>
      </c>
      <c r="G33" t="s">
        <v>61</v>
      </c>
      <c r="H33" t="s">
        <v>316</v>
      </c>
      <c r="I33" s="7" t="str">
        <f>HYPERLINK(AT33,"Hb")</f>
        <v>Hb</v>
      </c>
      <c r="K33">
        <v>1</v>
      </c>
      <c r="L33" t="s">
        <v>4</v>
      </c>
      <c r="M33">
        <v>100349</v>
      </c>
      <c r="N33" t="s">
        <v>5</v>
      </c>
      <c r="O33" t="s">
        <v>5</v>
      </c>
      <c r="U33" t="s">
        <v>317</v>
      </c>
      <c r="V33" s="1">
        <v>1</v>
      </c>
      <c r="W33" t="s">
        <v>35</v>
      </c>
      <c r="X33" t="s">
        <v>36</v>
      </c>
      <c r="Y33" s="2" t="s">
        <v>37</v>
      </c>
      <c r="Z33" s="3">
        <v>8</v>
      </c>
      <c r="AA33" s="4">
        <v>815</v>
      </c>
      <c r="AB33" t="s">
        <v>36</v>
      </c>
      <c r="AC33" t="s">
        <v>318</v>
      </c>
      <c r="AD33">
        <v>1968</v>
      </c>
      <c r="AE33">
        <v>9</v>
      </c>
      <c r="AF33">
        <v>29</v>
      </c>
      <c r="AG33" t="s">
        <v>287</v>
      </c>
      <c r="AH33" t="s">
        <v>63</v>
      </c>
      <c r="AJ33" t="s">
        <v>5</v>
      </c>
      <c r="AL33">
        <v>181523</v>
      </c>
      <c r="AM33">
        <v>6536559</v>
      </c>
      <c r="AN33" s="4">
        <v>181000</v>
      </c>
      <c r="AO33" s="4">
        <v>6537000</v>
      </c>
      <c r="AP33">
        <v>707</v>
      </c>
      <c r="AR33">
        <v>8</v>
      </c>
      <c r="AS33" t="s">
        <v>288</v>
      </c>
      <c r="AT33" t="s">
        <v>319</v>
      </c>
      <c r="AU33">
        <v>167590</v>
      </c>
      <c r="AW33" t="s">
        <v>13</v>
      </c>
      <c r="AX33">
        <v>1</v>
      </c>
      <c r="AY33" t="s">
        <v>14</v>
      </c>
      <c r="AZ33" t="s">
        <v>320</v>
      </c>
      <c r="BA33" t="s">
        <v>321</v>
      </c>
      <c r="BB33">
        <v>8</v>
      </c>
      <c r="BC33" t="s">
        <v>67</v>
      </c>
      <c r="BD33" t="s">
        <v>68</v>
      </c>
      <c r="BE33">
        <v>1</v>
      </c>
      <c r="BF33" s="5">
        <v>42040</v>
      </c>
      <c r="BG33" s="6" t="s">
        <v>19</v>
      </c>
      <c r="BI33">
        <v>3</v>
      </c>
      <c r="BJ33">
        <v>496237</v>
      </c>
      <c r="BK33">
        <v>169762</v>
      </c>
      <c r="BL33" t="s">
        <v>322</v>
      </c>
      <c r="BN33" t="s">
        <v>323</v>
      </c>
      <c r="BX33">
        <v>188053</v>
      </c>
    </row>
    <row r="34" spans="1:76" x14ac:dyDescent="0.25">
      <c r="A34">
        <v>186468</v>
      </c>
      <c r="B34">
        <v>211292</v>
      </c>
      <c r="F34" t="s">
        <v>0</v>
      </c>
      <c r="G34" t="s">
        <v>71</v>
      </c>
      <c r="H34" t="s">
        <v>324</v>
      </c>
      <c r="I34" s="7" t="str">
        <f>HYPERLINK(AT34,"Hb")</f>
        <v>Hb</v>
      </c>
      <c r="K34">
        <v>1</v>
      </c>
      <c r="L34" t="s">
        <v>4</v>
      </c>
      <c r="M34">
        <v>100349</v>
      </c>
      <c r="N34" t="s">
        <v>5</v>
      </c>
      <c r="O34" t="s">
        <v>5</v>
      </c>
      <c r="U34" t="s">
        <v>325</v>
      </c>
      <c r="V34" s="1">
        <v>1</v>
      </c>
      <c r="W34" t="s">
        <v>35</v>
      </c>
      <c r="X34" t="s">
        <v>36</v>
      </c>
      <c r="Y34" s="2" t="s">
        <v>37</v>
      </c>
      <c r="Z34" s="3">
        <v>8</v>
      </c>
      <c r="AA34" s="4">
        <v>815</v>
      </c>
      <c r="AB34" t="s">
        <v>36</v>
      </c>
      <c r="AC34" t="s">
        <v>326</v>
      </c>
      <c r="AD34">
        <v>1969</v>
      </c>
      <c r="AE34">
        <v>7</v>
      </c>
      <c r="AF34">
        <v>13</v>
      </c>
      <c r="AG34" t="s">
        <v>327</v>
      </c>
      <c r="AH34" t="s">
        <v>52</v>
      </c>
      <c r="AJ34" t="s">
        <v>5</v>
      </c>
      <c r="AL34">
        <v>178327</v>
      </c>
      <c r="AM34">
        <v>6545741</v>
      </c>
      <c r="AN34" s="4">
        <v>179000</v>
      </c>
      <c r="AO34" s="4">
        <v>6545000</v>
      </c>
      <c r="AP34">
        <v>707</v>
      </c>
      <c r="AR34">
        <v>37</v>
      </c>
      <c r="AT34" t="s">
        <v>328</v>
      </c>
      <c r="AU34">
        <v>167590</v>
      </c>
      <c r="AW34" t="s">
        <v>13</v>
      </c>
      <c r="AX34">
        <v>1</v>
      </c>
      <c r="AY34" t="s">
        <v>14</v>
      </c>
      <c r="AZ34" t="s">
        <v>329</v>
      </c>
      <c r="BA34" t="s">
        <v>330</v>
      </c>
      <c r="BB34">
        <v>37</v>
      </c>
      <c r="BC34" t="s">
        <v>76</v>
      </c>
      <c r="BD34" t="s">
        <v>68</v>
      </c>
      <c r="BE34">
        <v>1</v>
      </c>
      <c r="BF34" s="5">
        <v>41767</v>
      </c>
      <c r="BG34" s="6" t="s">
        <v>19</v>
      </c>
      <c r="BI34">
        <v>4</v>
      </c>
      <c r="BJ34">
        <v>365827</v>
      </c>
      <c r="BK34">
        <v>169763</v>
      </c>
      <c r="BL34" t="s">
        <v>331</v>
      </c>
      <c r="BN34" t="s">
        <v>332</v>
      </c>
      <c r="BX34">
        <v>186468</v>
      </c>
    </row>
    <row r="35" spans="1:76" x14ac:dyDescent="0.25">
      <c r="A35">
        <v>186071</v>
      </c>
      <c r="B35">
        <v>324985</v>
      </c>
      <c r="F35" t="s">
        <v>0</v>
      </c>
      <c r="G35" t="s">
        <v>61</v>
      </c>
      <c r="H35" t="s">
        <v>333</v>
      </c>
      <c r="I35" s="7" t="str">
        <f>HYPERLINK(AT35,"Hb")</f>
        <v>Hb</v>
      </c>
      <c r="K35">
        <v>1</v>
      </c>
      <c r="L35" t="s">
        <v>4</v>
      </c>
      <c r="M35">
        <v>100349</v>
      </c>
      <c r="N35" t="s">
        <v>5</v>
      </c>
      <c r="O35" t="s">
        <v>5</v>
      </c>
      <c r="U35" t="s">
        <v>34</v>
      </c>
      <c r="V35" s="1">
        <v>1</v>
      </c>
      <c r="W35" t="s">
        <v>35</v>
      </c>
      <c r="X35" t="s">
        <v>36</v>
      </c>
      <c r="Y35" s="2" t="s">
        <v>37</v>
      </c>
      <c r="Z35" s="3">
        <v>8</v>
      </c>
      <c r="AA35" s="4">
        <v>815</v>
      </c>
      <c r="AB35" t="s">
        <v>36</v>
      </c>
      <c r="AC35" t="s">
        <v>334</v>
      </c>
      <c r="AD35">
        <v>1974</v>
      </c>
      <c r="AE35">
        <v>7</v>
      </c>
      <c r="AF35">
        <v>18</v>
      </c>
      <c r="AG35" t="s">
        <v>287</v>
      </c>
      <c r="AH35" t="s">
        <v>63</v>
      </c>
      <c r="AJ35" t="s">
        <v>5</v>
      </c>
      <c r="AL35">
        <v>177893</v>
      </c>
      <c r="AM35">
        <v>6540900</v>
      </c>
      <c r="AN35" s="4">
        <v>177000</v>
      </c>
      <c r="AO35" s="4">
        <v>6541000</v>
      </c>
      <c r="AP35">
        <v>707</v>
      </c>
      <c r="AR35">
        <v>8</v>
      </c>
      <c r="AS35" t="s">
        <v>288</v>
      </c>
      <c r="AT35" t="s">
        <v>335</v>
      </c>
      <c r="AU35">
        <v>167590</v>
      </c>
      <c r="AW35" t="s">
        <v>13</v>
      </c>
      <c r="AX35">
        <v>1</v>
      </c>
      <c r="AY35" t="s">
        <v>14</v>
      </c>
      <c r="AZ35" t="s">
        <v>290</v>
      </c>
      <c r="BA35" t="s">
        <v>336</v>
      </c>
      <c r="BB35">
        <v>8</v>
      </c>
      <c r="BC35" t="s">
        <v>67</v>
      </c>
      <c r="BD35" t="s">
        <v>68</v>
      </c>
      <c r="BE35">
        <v>1</v>
      </c>
      <c r="BF35" s="5">
        <v>41233</v>
      </c>
      <c r="BG35" s="6" t="s">
        <v>19</v>
      </c>
      <c r="BI35">
        <v>3</v>
      </c>
      <c r="BJ35">
        <v>496238</v>
      </c>
      <c r="BK35">
        <v>169764</v>
      </c>
      <c r="BL35" t="s">
        <v>337</v>
      </c>
      <c r="BN35" t="s">
        <v>338</v>
      </c>
      <c r="BX35">
        <v>186071</v>
      </c>
    </row>
    <row r="36" spans="1:76" x14ac:dyDescent="0.25">
      <c r="A36">
        <v>190450</v>
      </c>
      <c r="B36">
        <v>277204</v>
      </c>
      <c r="F36" t="s">
        <v>0</v>
      </c>
      <c r="G36" t="s">
        <v>61</v>
      </c>
      <c r="H36" t="s">
        <v>339</v>
      </c>
      <c r="I36" s="7" t="str">
        <f>HYPERLINK(AT36,"Hb")</f>
        <v>Hb</v>
      </c>
      <c r="K36">
        <v>1</v>
      </c>
      <c r="L36" t="s">
        <v>4</v>
      </c>
      <c r="M36">
        <v>100349</v>
      </c>
      <c r="N36" t="s">
        <v>5</v>
      </c>
      <c r="O36" t="s">
        <v>5</v>
      </c>
      <c r="U36" t="s">
        <v>116</v>
      </c>
      <c r="V36" s="9">
        <v>3</v>
      </c>
      <c r="W36" t="s">
        <v>35</v>
      </c>
      <c r="X36" t="s">
        <v>36</v>
      </c>
      <c r="Y36" s="2" t="s">
        <v>37</v>
      </c>
      <c r="Z36" s="3">
        <v>8</v>
      </c>
      <c r="AA36" s="4">
        <v>815</v>
      </c>
      <c r="AB36" t="s">
        <v>36</v>
      </c>
      <c r="AC36" t="s">
        <v>340</v>
      </c>
      <c r="AD36">
        <v>1977</v>
      </c>
      <c r="AE36">
        <v>8</v>
      </c>
      <c r="AF36">
        <v>10</v>
      </c>
      <c r="AG36" t="s">
        <v>341</v>
      </c>
      <c r="AH36" t="s">
        <v>63</v>
      </c>
      <c r="AJ36" t="s">
        <v>5</v>
      </c>
      <c r="AL36">
        <v>186303</v>
      </c>
      <c r="AM36">
        <v>6531846</v>
      </c>
      <c r="AN36" s="4">
        <v>187000</v>
      </c>
      <c r="AO36" s="4">
        <v>6531000</v>
      </c>
      <c r="AP36">
        <v>32208</v>
      </c>
      <c r="AR36">
        <v>8</v>
      </c>
      <c r="AS36" t="s">
        <v>119</v>
      </c>
      <c r="AT36" t="s">
        <v>342</v>
      </c>
      <c r="AU36">
        <v>167590</v>
      </c>
      <c r="AW36" t="s">
        <v>13</v>
      </c>
      <c r="AX36">
        <v>1</v>
      </c>
      <c r="AY36" t="s">
        <v>14</v>
      </c>
      <c r="AZ36" t="s">
        <v>121</v>
      </c>
      <c r="BA36" t="s">
        <v>343</v>
      </c>
      <c r="BB36">
        <v>8</v>
      </c>
      <c r="BC36" t="s">
        <v>67</v>
      </c>
      <c r="BD36" t="s">
        <v>68</v>
      </c>
      <c r="BE36">
        <v>1</v>
      </c>
      <c r="BF36" s="5">
        <v>41233</v>
      </c>
      <c r="BG36" s="6" t="s">
        <v>19</v>
      </c>
      <c r="BI36">
        <v>3</v>
      </c>
      <c r="BJ36">
        <v>449579</v>
      </c>
      <c r="BK36">
        <v>169765</v>
      </c>
      <c r="BL36" t="s">
        <v>344</v>
      </c>
      <c r="BN36" t="s">
        <v>345</v>
      </c>
      <c r="BX36">
        <v>190450</v>
      </c>
    </row>
    <row r="37" spans="1:76" x14ac:dyDescent="0.25">
      <c r="A37">
        <v>186070</v>
      </c>
      <c r="B37">
        <v>324981</v>
      </c>
      <c r="F37" t="s">
        <v>0</v>
      </c>
      <c r="G37" t="s">
        <v>61</v>
      </c>
      <c r="H37" t="s">
        <v>346</v>
      </c>
      <c r="I37" s="7" t="str">
        <f>HYPERLINK(AT37,"Hb")</f>
        <v>Hb</v>
      </c>
      <c r="K37">
        <v>1</v>
      </c>
      <c r="L37" t="s">
        <v>4</v>
      </c>
      <c r="M37">
        <v>100349</v>
      </c>
      <c r="N37" t="s">
        <v>5</v>
      </c>
      <c r="O37" t="s">
        <v>5</v>
      </c>
      <c r="U37" t="s">
        <v>34</v>
      </c>
      <c r="V37" s="1">
        <v>1</v>
      </c>
      <c r="W37" t="s">
        <v>35</v>
      </c>
      <c r="X37" t="s">
        <v>36</v>
      </c>
      <c r="Y37" s="2" t="s">
        <v>37</v>
      </c>
      <c r="Z37" s="3">
        <v>8</v>
      </c>
      <c r="AA37" s="4">
        <v>815</v>
      </c>
      <c r="AB37" t="s">
        <v>36</v>
      </c>
      <c r="AC37" t="s">
        <v>347</v>
      </c>
      <c r="AD37">
        <v>1979</v>
      </c>
      <c r="AE37">
        <v>9</v>
      </c>
      <c r="AF37">
        <v>22</v>
      </c>
      <c r="AG37" t="s">
        <v>287</v>
      </c>
      <c r="AH37" t="s">
        <v>63</v>
      </c>
      <c r="AJ37" t="s">
        <v>5</v>
      </c>
      <c r="AL37">
        <v>177893</v>
      </c>
      <c r="AM37">
        <v>6540900</v>
      </c>
      <c r="AN37" s="4">
        <v>177000</v>
      </c>
      <c r="AO37" s="4">
        <v>6541000</v>
      </c>
      <c r="AP37">
        <v>707</v>
      </c>
      <c r="AR37">
        <v>8</v>
      </c>
      <c r="AS37" t="s">
        <v>288</v>
      </c>
      <c r="AT37" t="s">
        <v>348</v>
      </c>
      <c r="AU37">
        <v>167590</v>
      </c>
      <c r="AW37" t="s">
        <v>13</v>
      </c>
      <c r="AX37">
        <v>1</v>
      </c>
      <c r="AY37" t="s">
        <v>14</v>
      </c>
      <c r="AZ37" t="s">
        <v>290</v>
      </c>
      <c r="BA37" t="s">
        <v>349</v>
      </c>
      <c r="BB37">
        <v>8</v>
      </c>
      <c r="BC37" t="s">
        <v>67</v>
      </c>
      <c r="BD37" t="s">
        <v>68</v>
      </c>
      <c r="BE37">
        <v>1</v>
      </c>
      <c r="BF37" s="5">
        <v>41233</v>
      </c>
      <c r="BG37" s="6" t="s">
        <v>19</v>
      </c>
      <c r="BI37">
        <v>3</v>
      </c>
      <c r="BJ37">
        <v>496234</v>
      </c>
      <c r="BK37">
        <v>169766</v>
      </c>
      <c r="BL37" t="s">
        <v>350</v>
      </c>
      <c r="BN37" t="s">
        <v>351</v>
      </c>
      <c r="BX37">
        <v>186070</v>
      </c>
    </row>
    <row r="38" spans="1:76" x14ac:dyDescent="0.25">
      <c r="A38">
        <v>137559</v>
      </c>
      <c r="B38">
        <v>202931</v>
      </c>
      <c r="F38" t="s">
        <v>0</v>
      </c>
      <c r="G38" t="s">
        <v>134</v>
      </c>
      <c r="H38" t="s">
        <v>352</v>
      </c>
      <c r="I38" t="s">
        <v>136</v>
      </c>
      <c r="K38">
        <v>1</v>
      </c>
      <c r="L38" t="s">
        <v>4</v>
      </c>
      <c r="M38">
        <v>100349</v>
      </c>
      <c r="N38" t="s">
        <v>5</v>
      </c>
      <c r="O38" t="s">
        <v>5</v>
      </c>
      <c r="U38" t="s">
        <v>353</v>
      </c>
      <c r="V38" s="1">
        <v>1</v>
      </c>
      <c r="W38" t="s">
        <v>47</v>
      </c>
      <c r="X38" t="s">
        <v>256</v>
      </c>
      <c r="Y38" t="s">
        <v>257</v>
      </c>
      <c r="Z38" s="3">
        <v>10</v>
      </c>
      <c r="AA38" s="4">
        <v>1001</v>
      </c>
      <c r="AB38" s="4" t="s">
        <v>256</v>
      </c>
      <c r="AC38" t="s">
        <v>354</v>
      </c>
      <c r="AD38">
        <v>1979</v>
      </c>
      <c r="AE38">
        <v>8</v>
      </c>
      <c r="AF38">
        <v>9</v>
      </c>
      <c r="AG38" t="s">
        <v>355</v>
      </c>
      <c r="AH38" t="s">
        <v>52</v>
      </c>
      <c r="AJ38" t="s">
        <v>5</v>
      </c>
      <c r="AL38">
        <v>94173</v>
      </c>
      <c r="AM38">
        <v>6471770</v>
      </c>
      <c r="AN38" s="4">
        <v>95000</v>
      </c>
      <c r="AO38" s="4">
        <v>6471000</v>
      </c>
      <c r="AP38">
        <v>707</v>
      </c>
      <c r="AR38">
        <v>33</v>
      </c>
      <c r="AT38" s="5"/>
      <c r="AU38">
        <v>167590</v>
      </c>
      <c r="AW38" t="s">
        <v>13</v>
      </c>
      <c r="AX38">
        <v>1</v>
      </c>
      <c r="AY38" t="s">
        <v>14</v>
      </c>
      <c r="AZ38" t="s">
        <v>356</v>
      </c>
      <c r="BA38" t="s">
        <v>357</v>
      </c>
      <c r="BB38">
        <v>33</v>
      </c>
      <c r="BC38" t="s">
        <v>138</v>
      </c>
      <c r="BD38" t="s">
        <v>68</v>
      </c>
      <c r="BF38" s="5">
        <v>41689</v>
      </c>
      <c r="BG38" s="6" t="s">
        <v>19</v>
      </c>
      <c r="BI38">
        <v>4</v>
      </c>
      <c r="BJ38">
        <v>353803</v>
      </c>
      <c r="BK38">
        <v>169782</v>
      </c>
      <c r="BL38" t="s">
        <v>358</v>
      </c>
      <c r="BN38" t="s">
        <v>359</v>
      </c>
      <c r="BX38">
        <v>137559</v>
      </c>
    </row>
    <row r="39" spans="1:76" x14ac:dyDescent="0.25">
      <c r="A39">
        <v>186346</v>
      </c>
      <c r="B39">
        <v>277334</v>
      </c>
      <c r="F39" t="s">
        <v>0</v>
      </c>
      <c r="G39" t="s">
        <v>61</v>
      </c>
      <c r="H39" t="s">
        <v>360</v>
      </c>
      <c r="I39" s="7" t="str">
        <f>HYPERLINK(AT39,"Hb")</f>
        <v>Hb</v>
      </c>
      <c r="K39">
        <v>1</v>
      </c>
      <c r="L39" t="s">
        <v>4</v>
      </c>
      <c r="M39">
        <v>100349</v>
      </c>
      <c r="N39" t="s">
        <v>5</v>
      </c>
      <c r="O39" t="s">
        <v>5</v>
      </c>
      <c r="U39" t="s">
        <v>361</v>
      </c>
      <c r="V39" s="1">
        <v>1</v>
      </c>
      <c r="W39" t="s">
        <v>35</v>
      </c>
      <c r="X39" t="s">
        <v>36</v>
      </c>
      <c r="Y39" s="2" t="s">
        <v>37</v>
      </c>
      <c r="Z39" s="3">
        <v>8</v>
      </c>
      <c r="AA39" s="4">
        <v>815</v>
      </c>
      <c r="AB39" t="s">
        <v>36</v>
      </c>
      <c r="AC39" t="s">
        <v>362</v>
      </c>
      <c r="AD39">
        <v>1985</v>
      </c>
      <c r="AE39">
        <v>8</v>
      </c>
      <c r="AF39">
        <v>23</v>
      </c>
      <c r="AG39" t="s">
        <v>287</v>
      </c>
      <c r="AH39" t="s">
        <v>63</v>
      </c>
      <c r="AJ39" t="s">
        <v>5</v>
      </c>
      <c r="AL39">
        <v>178199</v>
      </c>
      <c r="AM39">
        <v>6539665</v>
      </c>
      <c r="AN39" s="4">
        <v>179000</v>
      </c>
      <c r="AO39" s="4">
        <v>6539000</v>
      </c>
      <c r="AP39">
        <v>1118</v>
      </c>
      <c r="AR39">
        <v>8</v>
      </c>
      <c r="AS39" t="s">
        <v>288</v>
      </c>
      <c r="AT39" t="s">
        <v>363</v>
      </c>
      <c r="AU39">
        <v>167590</v>
      </c>
      <c r="AW39" t="s">
        <v>13</v>
      </c>
      <c r="AX39">
        <v>1</v>
      </c>
      <c r="AY39" t="s">
        <v>14</v>
      </c>
      <c r="AZ39" t="s">
        <v>364</v>
      </c>
      <c r="BA39" t="s">
        <v>365</v>
      </c>
      <c r="BB39">
        <v>8</v>
      </c>
      <c r="BC39" t="s">
        <v>67</v>
      </c>
      <c r="BD39" t="s">
        <v>68</v>
      </c>
      <c r="BE39">
        <v>1</v>
      </c>
      <c r="BF39" s="5">
        <v>41233</v>
      </c>
      <c r="BG39" s="6" t="s">
        <v>19</v>
      </c>
      <c r="BI39">
        <v>3</v>
      </c>
      <c r="BJ39">
        <v>449701</v>
      </c>
      <c r="BK39">
        <v>169767</v>
      </c>
      <c r="BL39" t="s">
        <v>366</v>
      </c>
      <c r="BN39" t="s">
        <v>367</v>
      </c>
      <c r="BX39">
        <v>186346</v>
      </c>
    </row>
    <row r="40" spans="1:76" x14ac:dyDescent="0.25">
      <c r="A40">
        <v>186354</v>
      </c>
      <c r="B40">
        <v>293366</v>
      </c>
      <c r="F40" t="s">
        <v>0</v>
      </c>
      <c r="G40" t="s">
        <v>61</v>
      </c>
      <c r="H40" t="s">
        <v>368</v>
      </c>
      <c r="I40" s="7" t="str">
        <f>HYPERLINK(AT40,"Hb")</f>
        <v>Hb</v>
      </c>
      <c r="K40">
        <v>1</v>
      </c>
      <c r="L40" t="s">
        <v>4</v>
      </c>
      <c r="M40">
        <v>100349</v>
      </c>
      <c r="N40" t="s">
        <v>5</v>
      </c>
      <c r="O40" t="s">
        <v>5</v>
      </c>
      <c r="U40" t="s">
        <v>369</v>
      </c>
      <c r="V40" s="1">
        <v>1</v>
      </c>
      <c r="W40" t="s">
        <v>35</v>
      </c>
      <c r="X40" t="s">
        <v>36</v>
      </c>
      <c r="Y40" s="2" t="s">
        <v>37</v>
      </c>
      <c r="Z40" s="3">
        <v>8</v>
      </c>
      <c r="AA40" s="4">
        <v>815</v>
      </c>
      <c r="AB40" t="s">
        <v>36</v>
      </c>
      <c r="AC40" t="s">
        <v>370</v>
      </c>
      <c r="AD40">
        <v>1987</v>
      </c>
      <c r="AE40">
        <v>9</v>
      </c>
      <c r="AF40">
        <v>5</v>
      </c>
      <c r="AG40" t="s">
        <v>371</v>
      </c>
      <c r="AH40" t="s">
        <v>372</v>
      </c>
      <c r="AJ40" t="s">
        <v>5</v>
      </c>
      <c r="AL40">
        <v>178200</v>
      </c>
      <c r="AM40">
        <v>6540426</v>
      </c>
      <c r="AN40" s="4">
        <v>179000</v>
      </c>
      <c r="AO40" s="4">
        <v>6541000</v>
      </c>
      <c r="AP40">
        <v>71</v>
      </c>
      <c r="AR40">
        <v>8</v>
      </c>
      <c r="AS40" t="s">
        <v>288</v>
      </c>
      <c r="AT40" t="s">
        <v>373</v>
      </c>
      <c r="AU40">
        <v>167590</v>
      </c>
      <c r="AW40" t="s">
        <v>13</v>
      </c>
      <c r="AX40">
        <v>1</v>
      </c>
      <c r="AY40" t="s">
        <v>14</v>
      </c>
      <c r="AZ40" t="s">
        <v>374</v>
      </c>
      <c r="BA40" t="s">
        <v>375</v>
      </c>
      <c r="BB40">
        <v>8</v>
      </c>
      <c r="BC40" t="s">
        <v>67</v>
      </c>
      <c r="BD40" t="s">
        <v>68</v>
      </c>
      <c r="BE40">
        <v>1</v>
      </c>
      <c r="BF40" s="5">
        <v>43122</v>
      </c>
      <c r="BG40" s="6" t="s">
        <v>19</v>
      </c>
      <c r="BI40">
        <v>3</v>
      </c>
      <c r="BJ40">
        <v>465943</v>
      </c>
      <c r="BK40">
        <v>169633</v>
      </c>
      <c r="BL40" t="s">
        <v>376</v>
      </c>
      <c r="BN40" t="s">
        <v>377</v>
      </c>
      <c r="BX40">
        <v>186354</v>
      </c>
    </row>
    <row r="41" spans="1:76" x14ac:dyDescent="0.25">
      <c r="A41">
        <v>190555</v>
      </c>
      <c r="B41">
        <v>293076</v>
      </c>
      <c r="F41" t="s">
        <v>0</v>
      </c>
      <c r="G41" t="s">
        <v>61</v>
      </c>
      <c r="H41" t="s">
        <v>378</v>
      </c>
      <c r="I41" s="7" t="str">
        <f>HYPERLINK(AT41,"Hb")</f>
        <v>Hb</v>
      </c>
      <c r="K41">
        <v>1</v>
      </c>
      <c r="L41" t="s">
        <v>4</v>
      </c>
      <c r="M41">
        <v>100349</v>
      </c>
      <c r="N41" t="s">
        <v>5</v>
      </c>
      <c r="O41" t="s">
        <v>5</v>
      </c>
      <c r="U41" t="s">
        <v>116</v>
      </c>
      <c r="V41" s="9">
        <v>3</v>
      </c>
      <c r="W41" t="s">
        <v>35</v>
      </c>
      <c r="X41" t="s">
        <v>36</v>
      </c>
      <c r="Y41" s="2" t="s">
        <v>37</v>
      </c>
      <c r="Z41" s="3">
        <v>8</v>
      </c>
      <c r="AA41" s="4">
        <v>815</v>
      </c>
      <c r="AB41" t="s">
        <v>36</v>
      </c>
      <c r="AC41" t="s">
        <v>379</v>
      </c>
      <c r="AD41">
        <v>1987</v>
      </c>
      <c r="AE41">
        <v>8</v>
      </c>
      <c r="AF41">
        <v>6</v>
      </c>
      <c r="AG41" t="s">
        <v>380</v>
      </c>
      <c r="AH41" t="s">
        <v>52</v>
      </c>
      <c r="AJ41" t="s">
        <v>5</v>
      </c>
      <c r="AL41">
        <v>186303</v>
      </c>
      <c r="AM41">
        <v>6531846</v>
      </c>
      <c r="AN41" s="4">
        <v>187000</v>
      </c>
      <c r="AO41" s="4">
        <v>6531000</v>
      </c>
      <c r="AP41">
        <v>32208</v>
      </c>
      <c r="AR41">
        <v>8</v>
      </c>
      <c r="AS41" t="s">
        <v>119</v>
      </c>
      <c r="AT41" t="s">
        <v>381</v>
      </c>
      <c r="AU41">
        <v>167590</v>
      </c>
      <c r="AW41" t="s">
        <v>13</v>
      </c>
      <c r="AX41">
        <v>1</v>
      </c>
      <c r="AY41" t="s">
        <v>14</v>
      </c>
      <c r="AZ41" t="s">
        <v>121</v>
      </c>
      <c r="BA41" t="s">
        <v>382</v>
      </c>
      <c r="BB41">
        <v>8</v>
      </c>
      <c r="BC41" t="s">
        <v>67</v>
      </c>
      <c r="BD41" t="s">
        <v>68</v>
      </c>
      <c r="BE41">
        <v>1</v>
      </c>
      <c r="BF41" s="5">
        <v>38720</v>
      </c>
      <c r="BG41" s="6" t="s">
        <v>19</v>
      </c>
      <c r="BI41">
        <v>3</v>
      </c>
      <c r="BJ41">
        <v>465654</v>
      </c>
      <c r="BK41">
        <v>169768</v>
      </c>
      <c r="BL41" t="s">
        <v>383</v>
      </c>
      <c r="BN41" t="s">
        <v>384</v>
      </c>
      <c r="BX41">
        <v>190555</v>
      </c>
    </row>
    <row r="42" spans="1:76" x14ac:dyDescent="0.25">
      <c r="A42">
        <v>412343</v>
      </c>
      <c r="B42">
        <v>293075</v>
      </c>
      <c r="F42" t="s">
        <v>0</v>
      </c>
      <c r="G42" t="s">
        <v>61</v>
      </c>
      <c r="H42" t="s">
        <v>385</v>
      </c>
      <c r="I42" s="7" t="str">
        <f>HYPERLINK(AT42,"Hb")</f>
        <v>Hb</v>
      </c>
      <c r="K42">
        <v>1</v>
      </c>
      <c r="L42" t="s">
        <v>4</v>
      </c>
      <c r="M42">
        <v>100349</v>
      </c>
      <c r="N42" t="s">
        <v>5</v>
      </c>
      <c r="O42" t="s">
        <v>5</v>
      </c>
      <c r="U42" t="s">
        <v>80</v>
      </c>
      <c r="V42" s="1">
        <v>1</v>
      </c>
      <c r="W42" t="s">
        <v>7</v>
      </c>
      <c r="X42" t="s">
        <v>8</v>
      </c>
      <c r="Y42" s="2" t="s">
        <v>9</v>
      </c>
      <c r="Z42" s="3">
        <v>1</v>
      </c>
      <c r="AA42" s="4">
        <v>106</v>
      </c>
      <c r="AB42" s="4" t="s">
        <v>8</v>
      </c>
      <c r="AC42" t="s">
        <v>386</v>
      </c>
      <c r="AD42">
        <v>1989</v>
      </c>
      <c r="AE42">
        <v>9</v>
      </c>
      <c r="AF42">
        <v>28</v>
      </c>
      <c r="AG42" t="s">
        <v>380</v>
      </c>
      <c r="AH42" t="s">
        <v>52</v>
      </c>
      <c r="AJ42" t="s">
        <v>5</v>
      </c>
      <c r="AL42">
        <v>269553</v>
      </c>
      <c r="AM42">
        <v>6567970</v>
      </c>
      <c r="AN42" s="4">
        <v>269000</v>
      </c>
      <c r="AO42" s="4">
        <v>6567000</v>
      </c>
      <c r="AP42">
        <v>250</v>
      </c>
      <c r="AR42">
        <v>8</v>
      </c>
      <c r="AS42" t="s">
        <v>64</v>
      </c>
      <c r="AT42" t="s">
        <v>387</v>
      </c>
      <c r="AU42">
        <v>167590</v>
      </c>
      <c r="AW42" t="s">
        <v>13</v>
      </c>
      <c r="AX42">
        <v>1</v>
      </c>
      <c r="AY42" t="s">
        <v>14</v>
      </c>
      <c r="AZ42" t="s">
        <v>388</v>
      </c>
      <c r="BA42" t="s">
        <v>389</v>
      </c>
      <c r="BB42">
        <v>8</v>
      </c>
      <c r="BC42" t="s">
        <v>67</v>
      </c>
      <c r="BD42" t="s">
        <v>68</v>
      </c>
      <c r="BE42">
        <v>1</v>
      </c>
      <c r="BF42" s="5">
        <v>42761</v>
      </c>
      <c r="BG42" s="6" t="s">
        <v>19</v>
      </c>
      <c r="BI42">
        <v>3</v>
      </c>
      <c r="BJ42">
        <v>465653</v>
      </c>
      <c r="BK42">
        <v>169745</v>
      </c>
      <c r="BL42" t="s">
        <v>390</v>
      </c>
      <c r="BN42" t="s">
        <v>391</v>
      </c>
      <c r="BX42">
        <v>412343</v>
      </c>
    </row>
    <row r="43" spans="1:76" x14ac:dyDescent="0.25">
      <c r="A43">
        <v>184177</v>
      </c>
      <c r="B43">
        <v>332654</v>
      </c>
      <c r="F43" t="s">
        <v>0</v>
      </c>
      <c r="G43" t="s">
        <v>61</v>
      </c>
      <c r="H43" t="s">
        <v>392</v>
      </c>
      <c r="I43" s="7" t="str">
        <f>HYPERLINK(AT43,"Hb")</f>
        <v>Hb</v>
      </c>
      <c r="K43">
        <v>1</v>
      </c>
      <c r="L43" t="s">
        <v>4</v>
      </c>
      <c r="M43">
        <v>100349</v>
      </c>
      <c r="N43" t="s">
        <v>5</v>
      </c>
      <c r="O43" t="s">
        <v>5</v>
      </c>
      <c r="U43" t="s">
        <v>393</v>
      </c>
      <c r="V43" s="1">
        <v>1</v>
      </c>
      <c r="W43" t="s">
        <v>35</v>
      </c>
      <c r="X43" t="s">
        <v>36</v>
      </c>
      <c r="Y43" s="2" t="s">
        <v>37</v>
      </c>
      <c r="Z43" s="3">
        <v>8</v>
      </c>
      <c r="AA43" s="4">
        <v>815</v>
      </c>
      <c r="AB43" t="s">
        <v>36</v>
      </c>
      <c r="AC43" t="s">
        <v>394</v>
      </c>
      <c r="AD43">
        <v>1993</v>
      </c>
      <c r="AE43">
        <v>8</v>
      </c>
      <c r="AF43">
        <v>28</v>
      </c>
      <c r="AG43" t="s">
        <v>395</v>
      </c>
      <c r="AH43" t="s">
        <v>63</v>
      </c>
      <c r="AJ43" t="s">
        <v>5</v>
      </c>
      <c r="AL43">
        <v>175580</v>
      </c>
      <c r="AM43">
        <v>6540154</v>
      </c>
      <c r="AN43" s="4">
        <v>175000</v>
      </c>
      <c r="AO43" s="4">
        <v>6541000</v>
      </c>
      <c r="AP43">
        <v>71</v>
      </c>
      <c r="AR43">
        <v>8</v>
      </c>
      <c r="AS43" t="s">
        <v>288</v>
      </c>
      <c r="AT43" t="s">
        <v>396</v>
      </c>
      <c r="AU43">
        <v>167590</v>
      </c>
      <c r="AW43" t="s">
        <v>13</v>
      </c>
      <c r="AX43">
        <v>1</v>
      </c>
      <c r="AY43" t="s">
        <v>14</v>
      </c>
      <c r="AZ43" t="s">
        <v>397</v>
      </c>
      <c r="BA43" t="s">
        <v>398</v>
      </c>
      <c r="BB43">
        <v>8</v>
      </c>
      <c r="BC43" t="s">
        <v>67</v>
      </c>
      <c r="BD43" t="s">
        <v>68</v>
      </c>
      <c r="BE43">
        <v>1</v>
      </c>
      <c r="BF43" s="5">
        <v>41233</v>
      </c>
      <c r="BG43" s="6" t="s">
        <v>19</v>
      </c>
      <c r="BI43">
        <v>3</v>
      </c>
      <c r="BJ43">
        <v>503066</v>
      </c>
      <c r="BK43">
        <v>169769</v>
      </c>
      <c r="BL43" t="s">
        <v>399</v>
      </c>
      <c r="BN43" t="s">
        <v>400</v>
      </c>
      <c r="BX43">
        <v>184177</v>
      </c>
    </row>
    <row r="44" spans="1:76" x14ac:dyDescent="0.25">
      <c r="A44">
        <v>190743</v>
      </c>
      <c r="B44">
        <v>322913</v>
      </c>
      <c r="F44" t="s">
        <v>0</v>
      </c>
      <c r="G44" t="s">
        <v>61</v>
      </c>
      <c r="H44" t="s">
        <v>401</v>
      </c>
      <c r="I44" s="7" t="str">
        <f>HYPERLINK(AT44,"Hb")</f>
        <v>Hb</v>
      </c>
      <c r="K44">
        <v>1</v>
      </c>
      <c r="L44" t="s">
        <v>4</v>
      </c>
      <c r="M44">
        <v>100349</v>
      </c>
      <c r="N44" t="s">
        <v>5</v>
      </c>
      <c r="O44" t="s">
        <v>5</v>
      </c>
      <c r="U44" t="s">
        <v>116</v>
      </c>
      <c r="V44" s="9">
        <v>3</v>
      </c>
      <c r="W44" t="s">
        <v>35</v>
      </c>
      <c r="X44" t="s">
        <v>36</v>
      </c>
      <c r="Y44" s="2" t="s">
        <v>37</v>
      </c>
      <c r="Z44" s="3">
        <v>8</v>
      </c>
      <c r="AA44" s="4">
        <v>815</v>
      </c>
      <c r="AB44" t="s">
        <v>36</v>
      </c>
      <c r="AC44" t="s">
        <v>402</v>
      </c>
      <c r="AD44">
        <v>1995</v>
      </c>
      <c r="AE44">
        <v>6</v>
      </c>
      <c r="AF44">
        <v>21</v>
      </c>
      <c r="AG44" t="s">
        <v>403</v>
      </c>
      <c r="AH44" t="s">
        <v>404</v>
      </c>
      <c r="AJ44" t="s">
        <v>5</v>
      </c>
      <c r="AL44">
        <v>186303</v>
      </c>
      <c r="AM44">
        <v>6531846</v>
      </c>
      <c r="AN44" s="4">
        <v>187000</v>
      </c>
      <c r="AO44" s="4">
        <v>6531000</v>
      </c>
      <c r="AP44">
        <v>32208</v>
      </c>
      <c r="AR44">
        <v>8</v>
      </c>
      <c r="AS44" t="s">
        <v>119</v>
      </c>
      <c r="AT44" t="s">
        <v>405</v>
      </c>
      <c r="AU44">
        <v>167590</v>
      </c>
      <c r="AW44" t="s">
        <v>13</v>
      </c>
      <c r="AX44">
        <v>1</v>
      </c>
      <c r="AY44" t="s">
        <v>14</v>
      </c>
      <c r="AZ44" t="s">
        <v>121</v>
      </c>
      <c r="BA44" t="s">
        <v>406</v>
      </c>
      <c r="BB44">
        <v>8</v>
      </c>
      <c r="BC44" t="s">
        <v>67</v>
      </c>
      <c r="BD44" t="s">
        <v>68</v>
      </c>
      <c r="BE44">
        <v>1</v>
      </c>
      <c r="BF44" s="5">
        <v>41366</v>
      </c>
      <c r="BG44" s="6" t="s">
        <v>19</v>
      </c>
      <c r="BI44">
        <v>3</v>
      </c>
      <c r="BJ44">
        <v>494511</v>
      </c>
      <c r="BK44">
        <v>169770</v>
      </c>
      <c r="BL44" t="s">
        <v>407</v>
      </c>
      <c r="BN44" t="s">
        <v>408</v>
      </c>
      <c r="BX44">
        <v>190743</v>
      </c>
    </row>
    <row r="45" spans="1:76" x14ac:dyDescent="0.25">
      <c r="A45">
        <v>391393</v>
      </c>
      <c r="B45">
        <v>279403</v>
      </c>
      <c r="F45" t="s">
        <v>0</v>
      </c>
      <c r="G45" t="s">
        <v>61</v>
      </c>
      <c r="H45" t="s">
        <v>409</v>
      </c>
      <c r="I45" s="7" t="str">
        <f>HYPERLINK(AT45,"Hb")</f>
        <v>Hb</v>
      </c>
      <c r="K45">
        <v>1</v>
      </c>
      <c r="L45" t="s">
        <v>4</v>
      </c>
      <c r="M45">
        <v>100349</v>
      </c>
      <c r="N45" t="s">
        <v>5</v>
      </c>
      <c r="O45" t="s">
        <v>5</v>
      </c>
      <c r="U45" t="s">
        <v>410</v>
      </c>
      <c r="V45" s="1">
        <v>1</v>
      </c>
      <c r="W45" t="s">
        <v>7</v>
      </c>
      <c r="X45" t="s">
        <v>8</v>
      </c>
      <c r="Y45" s="2" t="s">
        <v>9</v>
      </c>
      <c r="Z45" s="3">
        <v>1</v>
      </c>
      <c r="AA45" s="4">
        <v>106</v>
      </c>
      <c r="AB45" s="4" t="s">
        <v>8</v>
      </c>
      <c r="AC45" t="s">
        <v>411</v>
      </c>
      <c r="AD45">
        <v>1998</v>
      </c>
      <c r="AE45">
        <v>7</v>
      </c>
      <c r="AF45">
        <v>30</v>
      </c>
      <c r="AG45" t="s">
        <v>412</v>
      </c>
      <c r="AH45" t="s">
        <v>63</v>
      </c>
      <c r="AJ45" t="s">
        <v>5</v>
      </c>
      <c r="AL45">
        <v>265148</v>
      </c>
      <c r="AM45">
        <v>6575195</v>
      </c>
      <c r="AN45" s="4">
        <v>265000</v>
      </c>
      <c r="AO45" s="4">
        <v>6575000</v>
      </c>
      <c r="AP45">
        <v>71</v>
      </c>
      <c r="AR45">
        <v>8</v>
      </c>
      <c r="AS45" t="s">
        <v>288</v>
      </c>
      <c r="AT45" t="s">
        <v>413</v>
      </c>
      <c r="AU45">
        <v>167590</v>
      </c>
      <c r="AW45" t="s">
        <v>13</v>
      </c>
      <c r="AX45">
        <v>1</v>
      </c>
      <c r="AY45" t="s">
        <v>14</v>
      </c>
      <c r="AZ45" t="s">
        <v>414</v>
      </c>
      <c r="BA45" t="s">
        <v>415</v>
      </c>
      <c r="BB45">
        <v>8</v>
      </c>
      <c r="BC45" t="s">
        <v>67</v>
      </c>
      <c r="BD45" t="s">
        <v>68</v>
      </c>
      <c r="BE45">
        <v>1</v>
      </c>
      <c r="BF45" s="5">
        <v>41233</v>
      </c>
      <c r="BG45" s="6" t="s">
        <v>19</v>
      </c>
      <c r="BI45">
        <v>3</v>
      </c>
      <c r="BJ45">
        <v>452363</v>
      </c>
      <c r="BK45">
        <v>169746</v>
      </c>
      <c r="BL45" t="s">
        <v>416</v>
      </c>
      <c r="BN45" t="s">
        <v>417</v>
      </c>
      <c r="BX45">
        <v>391393</v>
      </c>
    </row>
    <row r="46" spans="1:76" x14ac:dyDescent="0.25">
      <c r="A46">
        <v>409303</v>
      </c>
      <c r="B46">
        <v>279361</v>
      </c>
      <c r="F46" t="s">
        <v>0</v>
      </c>
      <c r="G46" t="s">
        <v>61</v>
      </c>
      <c r="H46" t="s">
        <v>418</v>
      </c>
      <c r="I46" s="7" t="str">
        <f>HYPERLINK(AT46,"Hb")</f>
        <v>Hb</v>
      </c>
      <c r="K46">
        <v>1</v>
      </c>
      <c r="L46" t="s">
        <v>4</v>
      </c>
      <c r="M46">
        <v>100349</v>
      </c>
      <c r="N46" t="s">
        <v>5</v>
      </c>
      <c r="O46" t="s">
        <v>5</v>
      </c>
      <c r="U46" t="s">
        <v>419</v>
      </c>
      <c r="V46" s="1">
        <v>1</v>
      </c>
      <c r="W46" t="s">
        <v>7</v>
      </c>
      <c r="X46" t="s">
        <v>420</v>
      </c>
      <c r="Y46" s="2" t="s">
        <v>9</v>
      </c>
      <c r="Z46" s="3">
        <v>1</v>
      </c>
      <c r="AA46" s="4">
        <v>135</v>
      </c>
      <c r="AB46" t="s">
        <v>420</v>
      </c>
      <c r="AC46" t="s">
        <v>421</v>
      </c>
      <c r="AD46">
        <v>1998</v>
      </c>
      <c r="AE46">
        <v>7</v>
      </c>
      <c r="AF46">
        <v>16</v>
      </c>
      <c r="AG46" t="s">
        <v>422</v>
      </c>
      <c r="AH46" t="s">
        <v>63</v>
      </c>
      <c r="AJ46" t="s">
        <v>5</v>
      </c>
      <c r="AL46">
        <v>269032</v>
      </c>
      <c r="AM46">
        <v>6584683</v>
      </c>
      <c r="AN46" s="4">
        <v>269000</v>
      </c>
      <c r="AO46" s="4">
        <v>6585000</v>
      </c>
      <c r="AP46">
        <v>71</v>
      </c>
      <c r="AR46">
        <v>8</v>
      </c>
      <c r="AS46" t="s">
        <v>288</v>
      </c>
      <c r="AT46" t="s">
        <v>423</v>
      </c>
      <c r="AU46">
        <v>167590</v>
      </c>
      <c r="AW46" t="s">
        <v>13</v>
      </c>
      <c r="AX46">
        <v>1</v>
      </c>
      <c r="AY46" t="s">
        <v>14</v>
      </c>
      <c r="AZ46" t="s">
        <v>424</v>
      </c>
      <c r="BA46" t="s">
        <v>425</v>
      </c>
      <c r="BB46">
        <v>8</v>
      </c>
      <c r="BC46" t="s">
        <v>67</v>
      </c>
      <c r="BD46" t="s">
        <v>68</v>
      </c>
      <c r="BE46">
        <v>1</v>
      </c>
      <c r="BF46" s="5">
        <v>41233</v>
      </c>
      <c r="BG46" s="6" t="s">
        <v>19</v>
      </c>
      <c r="BI46">
        <v>3</v>
      </c>
      <c r="BJ46">
        <v>452325</v>
      </c>
      <c r="BK46">
        <v>169747</v>
      </c>
      <c r="BL46" t="s">
        <v>426</v>
      </c>
      <c r="BN46" t="s">
        <v>427</v>
      </c>
      <c r="BX46">
        <v>409303</v>
      </c>
    </row>
    <row r="47" spans="1:76" x14ac:dyDescent="0.25">
      <c r="A47">
        <v>433975</v>
      </c>
      <c r="B47">
        <v>281295</v>
      </c>
      <c r="F47" t="s">
        <v>0</v>
      </c>
      <c r="G47" t="s">
        <v>61</v>
      </c>
      <c r="H47" t="s">
        <v>428</v>
      </c>
      <c r="I47" s="7" t="str">
        <f>HYPERLINK(AT47,"Hb")</f>
        <v>Hb</v>
      </c>
      <c r="K47">
        <v>1</v>
      </c>
      <c r="L47" t="s">
        <v>4</v>
      </c>
      <c r="M47">
        <v>100349</v>
      </c>
      <c r="N47" t="s">
        <v>5</v>
      </c>
      <c r="O47" t="s">
        <v>5</v>
      </c>
      <c r="U47" t="s">
        <v>429</v>
      </c>
      <c r="V47" s="1">
        <v>1</v>
      </c>
      <c r="W47" t="s">
        <v>7</v>
      </c>
      <c r="X47" t="s">
        <v>107</v>
      </c>
      <c r="Y47" s="2" t="s">
        <v>9</v>
      </c>
      <c r="Z47" s="3">
        <v>1</v>
      </c>
      <c r="AA47" s="4">
        <v>105</v>
      </c>
      <c r="AB47" s="4" t="s">
        <v>107</v>
      </c>
      <c r="AC47" t="s">
        <v>430</v>
      </c>
      <c r="AD47">
        <v>2000</v>
      </c>
      <c r="AE47">
        <v>8</v>
      </c>
      <c r="AF47">
        <v>11</v>
      </c>
      <c r="AG47" t="s">
        <v>431</v>
      </c>
      <c r="AH47" t="s">
        <v>63</v>
      </c>
      <c r="AJ47" t="s">
        <v>5</v>
      </c>
      <c r="AL47">
        <v>276596</v>
      </c>
      <c r="AM47">
        <v>6579594</v>
      </c>
      <c r="AN47" s="4">
        <v>277000</v>
      </c>
      <c r="AO47" s="4">
        <v>6579000</v>
      </c>
      <c r="AP47">
        <v>71</v>
      </c>
      <c r="AR47">
        <v>8</v>
      </c>
      <c r="AS47" t="s">
        <v>288</v>
      </c>
      <c r="AT47" t="s">
        <v>432</v>
      </c>
      <c r="AU47">
        <v>167590</v>
      </c>
      <c r="AW47" t="s">
        <v>13</v>
      </c>
      <c r="AX47">
        <v>1</v>
      </c>
      <c r="AY47" t="s">
        <v>14</v>
      </c>
      <c r="AZ47" t="s">
        <v>433</v>
      </c>
      <c r="BA47" t="s">
        <v>434</v>
      </c>
      <c r="BB47">
        <v>8</v>
      </c>
      <c r="BC47" t="s">
        <v>67</v>
      </c>
      <c r="BD47" t="s">
        <v>68</v>
      </c>
      <c r="BE47">
        <v>1</v>
      </c>
      <c r="BF47" s="5">
        <v>41233</v>
      </c>
      <c r="BG47" s="6" t="s">
        <v>19</v>
      </c>
      <c r="BI47">
        <v>3</v>
      </c>
      <c r="BJ47">
        <v>454278</v>
      </c>
      <c r="BK47">
        <v>169740</v>
      </c>
      <c r="BL47" t="s">
        <v>435</v>
      </c>
      <c r="BN47" t="s">
        <v>436</v>
      </c>
      <c r="BX47">
        <v>433975</v>
      </c>
    </row>
    <row r="48" spans="1:76" x14ac:dyDescent="0.25">
      <c r="A48">
        <v>185509</v>
      </c>
      <c r="B48">
        <v>201918</v>
      </c>
      <c r="F48" t="s">
        <v>0</v>
      </c>
      <c r="G48" t="s">
        <v>134</v>
      </c>
      <c r="H48" t="s">
        <v>437</v>
      </c>
      <c r="I48" t="s">
        <v>136</v>
      </c>
      <c r="K48">
        <v>1</v>
      </c>
      <c r="L48" t="s">
        <v>4</v>
      </c>
      <c r="M48">
        <v>100349</v>
      </c>
      <c r="N48" t="s">
        <v>5</v>
      </c>
      <c r="O48" t="s">
        <v>5</v>
      </c>
      <c r="U48" t="s">
        <v>438</v>
      </c>
      <c r="V48" s="8">
        <v>2</v>
      </c>
      <c r="W48" t="s">
        <v>35</v>
      </c>
      <c r="X48" t="s">
        <v>36</v>
      </c>
      <c r="Y48" s="2" t="s">
        <v>37</v>
      </c>
      <c r="Z48" s="3">
        <v>8</v>
      </c>
      <c r="AA48" s="4">
        <v>815</v>
      </c>
      <c r="AB48" t="s">
        <v>36</v>
      </c>
      <c r="AC48" t="s">
        <v>36</v>
      </c>
      <c r="AD48">
        <v>2000</v>
      </c>
      <c r="AE48">
        <v>5</v>
      </c>
      <c r="AF48">
        <v>28</v>
      </c>
      <c r="AG48" t="s">
        <v>439</v>
      </c>
      <c r="AH48" t="s">
        <v>440</v>
      </c>
      <c r="AJ48" t="s">
        <v>5</v>
      </c>
      <c r="AL48">
        <v>177261</v>
      </c>
      <c r="AM48">
        <v>6539453</v>
      </c>
      <c r="AN48" s="4">
        <v>177000</v>
      </c>
      <c r="AO48" s="4">
        <v>6539000</v>
      </c>
      <c r="AP48">
        <v>2828</v>
      </c>
      <c r="AR48">
        <v>33</v>
      </c>
      <c r="AT48" s="5"/>
      <c r="AU48">
        <v>167590</v>
      </c>
      <c r="AW48" t="s">
        <v>13</v>
      </c>
      <c r="AX48">
        <v>1</v>
      </c>
      <c r="AY48" t="s">
        <v>14</v>
      </c>
      <c r="AZ48" t="s">
        <v>441</v>
      </c>
      <c r="BA48" t="s">
        <v>442</v>
      </c>
      <c r="BB48">
        <v>33</v>
      </c>
      <c r="BC48" t="s">
        <v>138</v>
      </c>
      <c r="BD48" t="s">
        <v>68</v>
      </c>
      <c r="BF48" s="5">
        <v>43853</v>
      </c>
      <c r="BG48" s="6" t="s">
        <v>19</v>
      </c>
      <c r="BI48">
        <v>4</v>
      </c>
      <c r="BJ48">
        <v>352519</v>
      </c>
      <c r="BK48">
        <v>169635</v>
      </c>
      <c r="BL48" t="s">
        <v>443</v>
      </c>
      <c r="BN48" t="s">
        <v>444</v>
      </c>
      <c r="BX48">
        <v>185509</v>
      </c>
    </row>
    <row r="49" spans="1:76" x14ac:dyDescent="0.25">
      <c r="A49">
        <v>445555</v>
      </c>
      <c r="B49">
        <v>292376</v>
      </c>
      <c r="F49" t="s">
        <v>0</v>
      </c>
      <c r="G49" t="s">
        <v>61</v>
      </c>
      <c r="H49" t="s">
        <v>445</v>
      </c>
      <c r="I49" s="7" t="str">
        <f>HYPERLINK(AT49,"Hb")</f>
        <v>Hb</v>
      </c>
      <c r="K49">
        <v>1</v>
      </c>
      <c r="L49" t="s">
        <v>4</v>
      </c>
      <c r="M49">
        <v>100349</v>
      </c>
      <c r="N49" t="s">
        <v>5</v>
      </c>
      <c r="O49" t="s">
        <v>5</v>
      </c>
      <c r="U49" t="s">
        <v>446</v>
      </c>
      <c r="V49" s="1">
        <v>1</v>
      </c>
      <c r="W49" t="s">
        <v>7</v>
      </c>
      <c r="X49" t="s">
        <v>107</v>
      </c>
      <c r="Y49" s="2" t="s">
        <v>9</v>
      </c>
      <c r="Z49" s="3">
        <v>1</v>
      </c>
      <c r="AA49" s="4">
        <v>105</v>
      </c>
      <c r="AB49" s="4" t="s">
        <v>107</v>
      </c>
      <c r="AC49" t="s">
        <v>447</v>
      </c>
      <c r="AD49">
        <v>2001</v>
      </c>
      <c r="AE49">
        <v>8</v>
      </c>
      <c r="AF49">
        <v>14</v>
      </c>
      <c r="AG49" t="s">
        <v>448</v>
      </c>
      <c r="AH49" t="s">
        <v>372</v>
      </c>
      <c r="AJ49" t="s">
        <v>5</v>
      </c>
      <c r="AL49">
        <v>282541</v>
      </c>
      <c r="AM49">
        <v>6586480</v>
      </c>
      <c r="AN49" s="4">
        <v>283000</v>
      </c>
      <c r="AO49" s="4">
        <v>6587000</v>
      </c>
      <c r="AP49">
        <v>71</v>
      </c>
      <c r="AR49">
        <v>8</v>
      </c>
      <c r="AS49" t="s">
        <v>288</v>
      </c>
      <c r="AT49" t="s">
        <v>449</v>
      </c>
      <c r="AU49">
        <v>167590</v>
      </c>
      <c r="AW49" t="s">
        <v>13</v>
      </c>
      <c r="AX49">
        <v>1</v>
      </c>
      <c r="AY49" t="s">
        <v>14</v>
      </c>
      <c r="AZ49" t="s">
        <v>450</v>
      </c>
      <c r="BA49" t="s">
        <v>451</v>
      </c>
      <c r="BB49">
        <v>8</v>
      </c>
      <c r="BC49" t="s">
        <v>67</v>
      </c>
      <c r="BD49" t="s">
        <v>68</v>
      </c>
      <c r="BE49">
        <v>1</v>
      </c>
      <c r="BF49" s="5">
        <v>43123</v>
      </c>
      <c r="BG49" s="6" t="s">
        <v>19</v>
      </c>
      <c r="BI49">
        <v>3</v>
      </c>
      <c r="BJ49">
        <v>465004</v>
      </c>
      <c r="BK49">
        <v>168869</v>
      </c>
      <c r="BL49" t="s">
        <v>452</v>
      </c>
      <c r="BN49" t="s">
        <v>453</v>
      </c>
      <c r="BX49">
        <v>445555</v>
      </c>
    </row>
    <row r="50" spans="1:76" x14ac:dyDescent="0.25">
      <c r="A50">
        <v>190623</v>
      </c>
      <c r="B50">
        <v>299156</v>
      </c>
      <c r="F50" t="s">
        <v>0</v>
      </c>
      <c r="G50" t="s">
        <v>61</v>
      </c>
      <c r="H50" t="s">
        <v>454</v>
      </c>
      <c r="I50" s="7" t="str">
        <f>HYPERLINK(AT50,"Hb")</f>
        <v>Hb</v>
      </c>
      <c r="K50">
        <v>1</v>
      </c>
      <c r="L50" t="s">
        <v>4</v>
      </c>
      <c r="M50">
        <v>100349</v>
      </c>
      <c r="N50" t="s">
        <v>5</v>
      </c>
      <c r="O50" t="s">
        <v>5</v>
      </c>
      <c r="U50" t="s">
        <v>116</v>
      </c>
      <c r="V50" s="9">
        <v>3</v>
      </c>
      <c r="W50" t="s">
        <v>35</v>
      </c>
      <c r="X50" t="s">
        <v>36</v>
      </c>
      <c r="Y50" s="2" t="s">
        <v>37</v>
      </c>
      <c r="Z50" s="3">
        <v>8</v>
      </c>
      <c r="AA50" s="4">
        <v>815</v>
      </c>
      <c r="AB50" t="s">
        <v>36</v>
      </c>
      <c r="AC50" t="s">
        <v>455</v>
      </c>
      <c r="AD50">
        <v>2004</v>
      </c>
      <c r="AE50">
        <v>8</v>
      </c>
      <c r="AF50">
        <v>24</v>
      </c>
      <c r="AG50" t="s">
        <v>456</v>
      </c>
      <c r="AH50" t="s">
        <v>372</v>
      </c>
      <c r="AJ50" t="s">
        <v>5</v>
      </c>
      <c r="AL50">
        <v>186303</v>
      </c>
      <c r="AM50">
        <v>6531846</v>
      </c>
      <c r="AN50" s="4">
        <v>187000</v>
      </c>
      <c r="AO50" s="4">
        <v>6531000</v>
      </c>
      <c r="AP50">
        <v>32208</v>
      </c>
      <c r="AR50">
        <v>8</v>
      </c>
      <c r="AS50" t="s">
        <v>119</v>
      </c>
      <c r="AT50" t="s">
        <v>457</v>
      </c>
      <c r="AU50">
        <v>167590</v>
      </c>
      <c r="AW50" t="s">
        <v>13</v>
      </c>
      <c r="AX50">
        <v>1</v>
      </c>
      <c r="AY50" t="s">
        <v>14</v>
      </c>
      <c r="AZ50" t="s">
        <v>121</v>
      </c>
      <c r="BA50" t="s">
        <v>458</v>
      </c>
      <c r="BB50">
        <v>8</v>
      </c>
      <c r="BC50" t="s">
        <v>67</v>
      </c>
      <c r="BD50" t="s">
        <v>68</v>
      </c>
      <c r="BE50">
        <v>1</v>
      </c>
      <c r="BF50" s="5">
        <v>43123</v>
      </c>
      <c r="BG50" s="6" t="s">
        <v>19</v>
      </c>
      <c r="BI50">
        <v>3</v>
      </c>
      <c r="BJ50">
        <v>472374</v>
      </c>
      <c r="BK50">
        <v>169639</v>
      </c>
      <c r="BL50" t="s">
        <v>459</v>
      </c>
      <c r="BN50" t="s">
        <v>460</v>
      </c>
      <c r="BX50">
        <v>190623</v>
      </c>
    </row>
    <row r="51" spans="1:76" x14ac:dyDescent="0.25">
      <c r="A51">
        <v>183957</v>
      </c>
      <c r="B51">
        <v>224510</v>
      </c>
      <c r="F51" t="s">
        <v>0</v>
      </c>
      <c r="G51" t="s">
        <v>461</v>
      </c>
      <c r="H51" t="s">
        <v>462</v>
      </c>
      <c r="I51" t="s">
        <v>3</v>
      </c>
      <c r="K51">
        <v>1</v>
      </c>
      <c r="L51" t="s">
        <v>4</v>
      </c>
      <c r="M51">
        <v>100349</v>
      </c>
      <c r="N51" t="s">
        <v>5</v>
      </c>
      <c r="O51" t="s">
        <v>5</v>
      </c>
      <c r="U51" t="s">
        <v>463</v>
      </c>
      <c r="V51" s="1">
        <v>1</v>
      </c>
      <c r="W51" t="s">
        <v>35</v>
      </c>
      <c r="X51" t="s">
        <v>36</v>
      </c>
      <c r="Y51" s="2" t="s">
        <v>37</v>
      </c>
      <c r="Z51" s="3">
        <v>8</v>
      </c>
      <c r="AA51" s="4">
        <v>815</v>
      </c>
      <c r="AB51" t="s">
        <v>36</v>
      </c>
      <c r="AC51" t="s">
        <v>464</v>
      </c>
      <c r="AD51">
        <v>2009</v>
      </c>
      <c r="AE51">
        <v>8</v>
      </c>
      <c r="AF51">
        <v>10</v>
      </c>
      <c r="AG51" t="s">
        <v>465</v>
      </c>
      <c r="AH51" t="s">
        <v>465</v>
      </c>
      <c r="AJ51" t="s">
        <v>5</v>
      </c>
      <c r="AL51">
        <v>175142</v>
      </c>
      <c r="AM51">
        <v>6542220</v>
      </c>
      <c r="AN51" s="4">
        <v>175000</v>
      </c>
      <c r="AO51" s="4">
        <v>6543000</v>
      </c>
      <c r="AP51">
        <v>375</v>
      </c>
      <c r="AR51">
        <v>59</v>
      </c>
      <c r="AS51" t="s">
        <v>466</v>
      </c>
      <c r="AU51">
        <v>167590</v>
      </c>
      <c r="AW51" t="s">
        <v>13</v>
      </c>
      <c r="AX51">
        <v>1</v>
      </c>
      <c r="AY51" t="s">
        <v>14</v>
      </c>
      <c r="AZ51" t="s">
        <v>467</v>
      </c>
      <c r="BA51" t="s">
        <v>462</v>
      </c>
      <c r="BB51">
        <v>59</v>
      </c>
      <c r="BC51" t="s">
        <v>461</v>
      </c>
      <c r="BD51" t="s">
        <v>468</v>
      </c>
      <c r="BF51" s="5">
        <v>44236</v>
      </c>
      <c r="BG51" s="6" t="s">
        <v>19</v>
      </c>
      <c r="BI51">
        <v>4</v>
      </c>
      <c r="BJ51">
        <v>384708</v>
      </c>
      <c r="BK51">
        <v>169771</v>
      </c>
      <c r="BL51" t="s">
        <v>469</v>
      </c>
      <c r="BX51">
        <v>183957</v>
      </c>
    </row>
    <row r="52" spans="1:76" x14ac:dyDescent="0.25">
      <c r="A52">
        <v>378580</v>
      </c>
      <c r="B52">
        <v>297692</v>
      </c>
      <c r="F52" t="s">
        <v>0</v>
      </c>
      <c r="G52" t="s">
        <v>61</v>
      </c>
      <c r="H52" t="s">
        <v>470</v>
      </c>
      <c r="I52" s="7" t="str">
        <f>HYPERLINK(AT52,"Hb")</f>
        <v>Hb</v>
      </c>
      <c r="K52">
        <v>1</v>
      </c>
      <c r="L52" t="s">
        <v>4</v>
      </c>
      <c r="M52">
        <v>100349</v>
      </c>
      <c r="N52" t="s">
        <v>5</v>
      </c>
      <c r="O52" t="s">
        <v>5</v>
      </c>
      <c r="R52" t="s">
        <v>471</v>
      </c>
      <c r="U52" t="s">
        <v>472</v>
      </c>
      <c r="V52" s="1">
        <v>1</v>
      </c>
      <c r="W52" t="s">
        <v>24</v>
      </c>
      <c r="X52" t="s">
        <v>24</v>
      </c>
      <c r="Y52" s="2" t="s">
        <v>25</v>
      </c>
      <c r="Z52" s="3">
        <v>2</v>
      </c>
      <c r="AA52" s="4">
        <v>301</v>
      </c>
      <c r="AB52" s="4" t="s">
        <v>24</v>
      </c>
      <c r="AC52" t="s">
        <v>473</v>
      </c>
      <c r="AD52">
        <v>2010</v>
      </c>
      <c r="AE52">
        <v>6</v>
      </c>
      <c r="AF52">
        <v>18</v>
      </c>
      <c r="AG52" t="s">
        <v>474</v>
      </c>
      <c r="AH52" t="s">
        <v>372</v>
      </c>
      <c r="AJ52" t="s">
        <v>5</v>
      </c>
      <c r="AL52">
        <v>262916</v>
      </c>
      <c r="AM52">
        <v>6647031</v>
      </c>
      <c r="AN52" s="4">
        <v>263000</v>
      </c>
      <c r="AO52" s="4">
        <v>6647000</v>
      </c>
      <c r="AP52">
        <v>71</v>
      </c>
      <c r="AR52">
        <v>8</v>
      </c>
      <c r="AS52" t="s">
        <v>475</v>
      </c>
      <c r="AT52" t="s">
        <v>476</v>
      </c>
      <c r="AU52">
        <v>167590</v>
      </c>
      <c r="AW52" t="s">
        <v>13</v>
      </c>
      <c r="AX52">
        <v>1</v>
      </c>
      <c r="AY52" t="s">
        <v>14</v>
      </c>
      <c r="AZ52" t="s">
        <v>477</v>
      </c>
      <c r="BA52" t="s">
        <v>478</v>
      </c>
      <c r="BB52">
        <v>8</v>
      </c>
      <c r="BC52" t="s">
        <v>67</v>
      </c>
      <c r="BD52" t="s">
        <v>68</v>
      </c>
      <c r="BE52">
        <v>1</v>
      </c>
      <c r="BF52" s="5">
        <v>42767</v>
      </c>
      <c r="BG52" s="6" t="s">
        <v>19</v>
      </c>
      <c r="BI52">
        <v>3</v>
      </c>
      <c r="BJ52">
        <v>470984</v>
      </c>
      <c r="BK52">
        <v>169752</v>
      </c>
      <c r="BL52" t="s">
        <v>479</v>
      </c>
      <c r="BN52" t="s">
        <v>480</v>
      </c>
      <c r="BX52">
        <v>378580</v>
      </c>
    </row>
    <row r="53" spans="1:76" x14ac:dyDescent="0.25">
      <c r="A53">
        <v>377569</v>
      </c>
      <c r="B53">
        <v>299481</v>
      </c>
      <c r="F53" t="s">
        <v>0</v>
      </c>
      <c r="G53" t="s">
        <v>61</v>
      </c>
      <c r="H53" t="s">
        <v>481</v>
      </c>
      <c r="I53" s="7" t="str">
        <f>HYPERLINK(AT53,"Hb")</f>
        <v>Hb</v>
      </c>
      <c r="K53">
        <v>1</v>
      </c>
      <c r="L53" t="s">
        <v>4</v>
      </c>
      <c r="M53">
        <v>100349</v>
      </c>
      <c r="N53" t="s">
        <v>5</v>
      </c>
      <c r="O53" t="s">
        <v>5</v>
      </c>
      <c r="R53" t="s">
        <v>471</v>
      </c>
      <c r="U53" t="s">
        <v>472</v>
      </c>
      <c r="V53" s="1">
        <v>1</v>
      </c>
      <c r="W53" t="s">
        <v>24</v>
      </c>
      <c r="X53" t="s">
        <v>24</v>
      </c>
      <c r="Y53" s="2" t="s">
        <v>25</v>
      </c>
      <c r="Z53" s="3">
        <v>2</v>
      </c>
      <c r="AA53" s="4">
        <v>301</v>
      </c>
      <c r="AB53" s="4" t="s">
        <v>24</v>
      </c>
      <c r="AC53" t="s">
        <v>482</v>
      </c>
      <c r="AD53">
        <v>2010</v>
      </c>
      <c r="AE53">
        <v>7</v>
      </c>
      <c r="AF53">
        <v>25</v>
      </c>
      <c r="AG53" t="s">
        <v>483</v>
      </c>
      <c r="AH53" t="s">
        <v>372</v>
      </c>
      <c r="AJ53" t="s">
        <v>5</v>
      </c>
      <c r="AL53">
        <v>262763</v>
      </c>
      <c r="AM53">
        <v>6647097</v>
      </c>
      <c r="AN53" s="4">
        <v>263000</v>
      </c>
      <c r="AO53" s="4">
        <v>6647000</v>
      </c>
      <c r="AP53">
        <v>7</v>
      </c>
      <c r="AR53">
        <v>8</v>
      </c>
      <c r="AS53" t="s">
        <v>484</v>
      </c>
      <c r="AT53" t="s">
        <v>485</v>
      </c>
      <c r="AU53">
        <v>167590</v>
      </c>
      <c r="AW53" t="s">
        <v>13</v>
      </c>
      <c r="AX53">
        <v>1</v>
      </c>
      <c r="AY53" t="s">
        <v>14</v>
      </c>
      <c r="AZ53" t="s">
        <v>486</v>
      </c>
      <c r="BA53" t="s">
        <v>487</v>
      </c>
      <c r="BB53">
        <v>8</v>
      </c>
      <c r="BC53" t="s">
        <v>67</v>
      </c>
      <c r="BD53" t="s">
        <v>68</v>
      </c>
      <c r="BE53">
        <v>1</v>
      </c>
      <c r="BF53" s="5">
        <v>42767</v>
      </c>
      <c r="BG53" s="6" t="s">
        <v>19</v>
      </c>
      <c r="BI53">
        <v>3</v>
      </c>
      <c r="BJ53">
        <v>472632</v>
      </c>
      <c r="BK53">
        <v>169753</v>
      </c>
      <c r="BL53" t="s">
        <v>488</v>
      </c>
      <c r="BN53" t="s">
        <v>489</v>
      </c>
      <c r="BX53">
        <v>377569</v>
      </c>
    </row>
    <row r="54" spans="1:76" x14ac:dyDescent="0.25">
      <c r="A54">
        <v>378579</v>
      </c>
      <c r="B54">
        <v>297684</v>
      </c>
      <c r="F54" t="s">
        <v>0</v>
      </c>
      <c r="G54" t="s">
        <v>61</v>
      </c>
      <c r="H54" t="s">
        <v>490</v>
      </c>
      <c r="I54" s="7" t="str">
        <f>HYPERLINK(AT54,"Hb")</f>
        <v>Hb</v>
      </c>
      <c r="K54">
        <v>1</v>
      </c>
      <c r="L54" t="s">
        <v>4</v>
      </c>
      <c r="M54">
        <v>100349</v>
      </c>
      <c r="N54" t="s">
        <v>5</v>
      </c>
      <c r="O54" t="s">
        <v>5</v>
      </c>
      <c r="R54" t="s">
        <v>471</v>
      </c>
      <c r="U54" t="s">
        <v>472</v>
      </c>
      <c r="V54" s="1">
        <v>1</v>
      </c>
      <c r="W54" t="s">
        <v>24</v>
      </c>
      <c r="X54" t="s">
        <v>24</v>
      </c>
      <c r="Y54" s="2" t="s">
        <v>25</v>
      </c>
      <c r="Z54" s="3">
        <v>2</v>
      </c>
      <c r="AA54" s="4">
        <v>301</v>
      </c>
      <c r="AB54" s="4" t="s">
        <v>24</v>
      </c>
      <c r="AC54" t="s">
        <v>491</v>
      </c>
      <c r="AD54">
        <v>2010</v>
      </c>
      <c r="AE54">
        <v>8</v>
      </c>
      <c r="AF54">
        <v>2</v>
      </c>
      <c r="AG54" t="s">
        <v>474</v>
      </c>
      <c r="AH54" t="s">
        <v>372</v>
      </c>
      <c r="AJ54" t="s">
        <v>5</v>
      </c>
      <c r="AL54">
        <v>262916</v>
      </c>
      <c r="AM54">
        <v>6647031</v>
      </c>
      <c r="AN54" s="4">
        <v>263000</v>
      </c>
      <c r="AO54" s="4">
        <v>6647000</v>
      </c>
      <c r="AP54">
        <v>71</v>
      </c>
      <c r="AR54">
        <v>8</v>
      </c>
      <c r="AS54" t="s">
        <v>492</v>
      </c>
      <c r="AT54" t="s">
        <v>493</v>
      </c>
      <c r="AU54">
        <v>167590</v>
      </c>
      <c r="AW54" t="s">
        <v>13</v>
      </c>
      <c r="AX54">
        <v>1</v>
      </c>
      <c r="AY54" t="s">
        <v>14</v>
      </c>
      <c r="AZ54" t="s">
        <v>477</v>
      </c>
      <c r="BA54" t="s">
        <v>494</v>
      </c>
      <c r="BB54">
        <v>8</v>
      </c>
      <c r="BC54" t="s">
        <v>67</v>
      </c>
      <c r="BD54" t="s">
        <v>68</v>
      </c>
      <c r="BE54">
        <v>1</v>
      </c>
      <c r="BF54" s="5">
        <v>42767</v>
      </c>
      <c r="BG54" s="6" t="s">
        <v>19</v>
      </c>
      <c r="BI54">
        <v>3</v>
      </c>
      <c r="BJ54">
        <v>470977</v>
      </c>
      <c r="BK54">
        <v>169751</v>
      </c>
      <c r="BL54" t="s">
        <v>495</v>
      </c>
      <c r="BN54" t="s">
        <v>496</v>
      </c>
      <c r="BX54">
        <v>378579</v>
      </c>
    </row>
    <row r="55" spans="1:76" x14ac:dyDescent="0.25">
      <c r="A55">
        <v>217787</v>
      </c>
      <c r="B55">
        <v>11758</v>
      </c>
      <c r="F55" t="s">
        <v>0</v>
      </c>
      <c r="G55" t="s">
        <v>1</v>
      </c>
      <c r="H55" t="s">
        <v>497</v>
      </c>
      <c r="I55" s="7" t="str">
        <f>HYPERLINK(AT55,"Foto")</f>
        <v>Foto</v>
      </c>
      <c r="K55">
        <v>1</v>
      </c>
      <c r="L55" t="s">
        <v>4</v>
      </c>
      <c r="M55">
        <v>100349</v>
      </c>
      <c r="N55" t="s">
        <v>5</v>
      </c>
      <c r="O55" t="s">
        <v>5</v>
      </c>
      <c r="U55" t="s">
        <v>498</v>
      </c>
      <c r="V55" s="1">
        <v>1</v>
      </c>
      <c r="W55" t="s">
        <v>7</v>
      </c>
      <c r="X55" t="s">
        <v>499</v>
      </c>
      <c r="Y55" t="s">
        <v>157</v>
      </c>
      <c r="Z55" s="3">
        <v>6</v>
      </c>
      <c r="AA55" s="4">
        <v>623</v>
      </c>
      <c r="AB55" s="4" t="s">
        <v>499</v>
      </c>
      <c r="AC55" t="s">
        <v>500</v>
      </c>
      <c r="AD55">
        <v>2012</v>
      </c>
      <c r="AE55">
        <v>7</v>
      </c>
      <c r="AF55">
        <v>3</v>
      </c>
      <c r="AG55" t="s">
        <v>501</v>
      </c>
      <c r="AJ55" t="s">
        <v>5</v>
      </c>
      <c r="AL55" s="4">
        <v>220759</v>
      </c>
      <c r="AM55" s="4">
        <v>6655149</v>
      </c>
      <c r="AN55" s="4">
        <v>221000</v>
      </c>
      <c r="AO55" s="4">
        <v>6655000</v>
      </c>
      <c r="AP55">
        <v>5</v>
      </c>
      <c r="AQ55" s="4"/>
      <c r="AR55">
        <v>1010</v>
      </c>
      <c r="AT55" s="5" t="s">
        <v>502</v>
      </c>
      <c r="AU55">
        <v>167590</v>
      </c>
      <c r="AW55" t="s">
        <v>13</v>
      </c>
      <c r="AX55">
        <v>1</v>
      </c>
      <c r="AY55" t="s">
        <v>14</v>
      </c>
      <c r="AZ55" t="s">
        <v>503</v>
      </c>
      <c r="BA55" t="s">
        <v>504</v>
      </c>
      <c r="BB55">
        <v>1010</v>
      </c>
      <c r="BC55" t="s">
        <v>17</v>
      </c>
      <c r="BD55" t="s">
        <v>18</v>
      </c>
      <c r="BE55">
        <v>1</v>
      </c>
      <c r="BF55" s="5">
        <v>43709.902777777803</v>
      </c>
      <c r="BG55" s="6" t="s">
        <v>19</v>
      </c>
      <c r="BI55">
        <v>6</v>
      </c>
      <c r="BJ55">
        <v>8415</v>
      </c>
      <c r="BK55">
        <v>169757</v>
      </c>
      <c r="BL55" t="s">
        <v>505</v>
      </c>
      <c r="BX55">
        <v>217787</v>
      </c>
    </row>
    <row r="56" spans="1:76" x14ac:dyDescent="0.25">
      <c r="A56">
        <v>383018</v>
      </c>
      <c r="B56">
        <v>11862</v>
      </c>
      <c r="F56" t="s">
        <v>0</v>
      </c>
      <c r="G56" t="s">
        <v>1</v>
      </c>
      <c r="H56" t="s">
        <v>506</v>
      </c>
      <c r="I56" t="s">
        <v>3</v>
      </c>
      <c r="K56">
        <v>1</v>
      </c>
      <c r="L56" t="s">
        <v>4</v>
      </c>
      <c r="M56">
        <v>100349</v>
      </c>
      <c r="N56" t="s">
        <v>5</v>
      </c>
      <c r="O56" t="s">
        <v>5</v>
      </c>
      <c r="U56" t="s">
        <v>507</v>
      </c>
      <c r="V56" s="1">
        <v>1</v>
      </c>
      <c r="W56" t="s">
        <v>24</v>
      </c>
      <c r="X56" t="s">
        <v>24</v>
      </c>
      <c r="Y56" s="2" t="s">
        <v>25</v>
      </c>
      <c r="Z56" s="3">
        <v>2</v>
      </c>
      <c r="AA56" s="4">
        <v>301</v>
      </c>
      <c r="AB56" s="4" t="s">
        <v>24</v>
      </c>
      <c r="AC56" t="s">
        <v>508</v>
      </c>
      <c r="AD56">
        <v>2014</v>
      </c>
      <c r="AE56">
        <v>5</v>
      </c>
      <c r="AF56">
        <v>6</v>
      </c>
      <c r="AG56" t="s">
        <v>509</v>
      </c>
      <c r="AJ56" t="s">
        <v>5</v>
      </c>
      <c r="AL56" s="4">
        <v>263558</v>
      </c>
      <c r="AM56" s="4">
        <v>6654384</v>
      </c>
      <c r="AN56" s="4">
        <v>263000</v>
      </c>
      <c r="AO56" s="4">
        <v>6655000</v>
      </c>
      <c r="AP56">
        <v>1000</v>
      </c>
      <c r="AQ56" s="4"/>
      <c r="AR56">
        <v>1010</v>
      </c>
      <c r="AT56" s="5" t="s">
        <v>510</v>
      </c>
      <c r="AU56">
        <v>167590</v>
      </c>
      <c r="AW56" t="s">
        <v>13</v>
      </c>
      <c r="AX56">
        <v>1</v>
      </c>
      <c r="AY56" t="s">
        <v>14</v>
      </c>
      <c r="AZ56" t="s">
        <v>511</v>
      </c>
      <c r="BA56" t="s">
        <v>512</v>
      </c>
      <c r="BB56">
        <v>1010</v>
      </c>
      <c r="BC56" t="s">
        <v>17</v>
      </c>
      <c r="BD56" t="s">
        <v>18</v>
      </c>
      <c r="BF56" s="5">
        <v>43709.902777777803</v>
      </c>
      <c r="BG56" s="6" t="s">
        <v>19</v>
      </c>
      <c r="BI56">
        <v>6</v>
      </c>
      <c r="BJ56">
        <v>8511</v>
      </c>
      <c r="BK56">
        <v>169754</v>
      </c>
      <c r="BL56" t="s">
        <v>513</v>
      </c>
      <c r="BX56">
        <v>383018</v>
      </c>
    </row>
    <row r="57" spans="1:76" x14ac:dyDescent="0.25">
      <c r="A57">
        <v>386073</v>
      </c>
      <c r="B57">
        <v>9246</v>
      </c>
      <c r="F57" t="s">
        <v>0</v>
      </c>
      <c r="G57" t="s">
        <v>1</v>
      </c>
      <c r="H57" t="s">
        <v>514</v>
      </c>
      <c r="I57" t="s">
        <v>3</v>
      </c>
      <c r="K57">
        <v>1</v>
      </c>
      <c r="L57" t="s">
        <v>4</v>
      </c>
      <c r="M57">
        <v>100349</v>
      </c>
      <c r="N57" t="s">
        <v>5</v>
      </c>
      <c r="O57" t="s">
        <v>5</v>
      </c>
      <c r="U57" t="s">
        <v>515</v>
      </c>
      <c r="V57" s="8">
        <v>2</v>
      </c>
      <c r="W57" t="s">
        <v>24</v>
      </c>
      <c r="X57" t="s">
        <v>24</v>
      </c>
      <c r="Y57" s="2" t="s">
        <v>25</v>
      </c>
      <c r="Z57" s="3">
        <v>2</v>
      </c>
      <c r="AA57" s="4">
        <v>301</v>
      </c>
      <c r="AB57" s="4" t="s">
        <v>24</v>
      </c>
      <c r="AC57" t="s">
        <v>516</v>
      </c>
      <c r="AD57">
        <v>2014</v>
      </c>
      <c r="AE57">
        <v>5</v>
      </c>
      <c r="AF57">
        <v>6</v>
      </c>
      <c r="AG57" t="s">
        <v>517</v>
      </c>
      <c r="AJ57" t="s">
        <v>5</v>
      </c>
      <c r="AL57" s="4">
        <v>264002</v>
      </c>
      <c r="AM57" s="4">
        <v>6654849</v>
      </c>
      <c r="AN57" s="4">
        <v>265000</v>
      </c>
      <c r="AO57" s="4">
        <v>6655000</v>
      </c>
      <c r="AP57">
        <v>2500</v>
      </c>
      <c r="AQ57" s="4"/>
      <c r="AR57">
        <v>1010</v>
      </c>
      <c r="AT57" s="5" t="s">
        <v>518</v>
      </c>
      <c r="AU57">
        <v>167590</v>
      </c>
      <c r="AW57" t="s">
        <v>13</v>
      </c>
      <c r="AX57">
        <v>1</v>
      </c>
      <c r="AY57" t="s">
        <v>14</v>
      </c>
      <c r="AZ57" t="s">
        <v>519</v>
      </c>
      <c r="BA57" t="s">
        <v>520</v>
      </c>
      <c r="BB57">
        <v>1010</v>
      </c>
      <c r="BC57" t="s">
        <v>17</v>
      </c>
      <c r="BD57" t="s">
        <v>18</v>
      </c>
      <c r="BF57" s="5">
        <v>43709.902777777803</v>
      </c>
      <c r="BG57" s="6" t="s">
        <v>19</v>
      </c>
      <c r="BI57">
        <v>6</v>
      </c>
      <c r="BJ57">
        <v>6172</v>
      </c>
      <c r="BK57">
        <v>169755</v>
      </c>
      <c r="BL57" t="s">
        <v>521</v>
      </c>
      <c r="BX57">
        <v>386073</v>
      </c>
    </row>
    <row r="58" spans="1:76" x14ac:dyDescent="0.25">
      <c r="A58">
        <v>386074</v>
      </c>
      <c r="B58">
        <v>9571</v>
      </c>
      <c r="F58" t="s">
        <v>0</v>
      </c>
      <c r="G58" t="s">
        <v>1</v>
      </c>
      <c r="H58" t="s">
        <v>522</v>
      </c>
      <c r="I58" t="s">
        <v>3</v>
      </c>
      <c r="K58">
        <v>1</v>
      </c>
      <c r="L58" t="s">
        <v>4</v>
      </c>
      <c r="M58">
        <v>100349</v>
      </c>
      <c r="N58" t="s">
        <v>5</v>
      </c>
      <c r="O58" t="s">
        <v>5</v>
      </c>
      <c r="U58" t="s">
        <v>515</v>
      </c>
      <c r="V58" s="8">
        <v>2</v>
      </c>
      <c r="W58" t="s">
        <v>24</v>
      </c>
      <c r="X58" t="s">
        <v>24</v>
      </c>
      <c r="Y58" s="2" t="s">
        <v>25</v>
      </c>
      <c r="Z58" s="3">
        <v>2</v>
      </c>
      <c r="AA58" s="4">
        <v>301</v>
      </c>
      <c r="AB58" s="4" t="s">
        <v>24</v>
      </c>
      <c r="AC58" t="s">
        <v>516</v>
      </c>
      <c r="AD58">
        <v>2014</v>
      </c>
      <c r="AE58">
        <v>5</v>
      </c>
      <c r="AF58">
        <v>6</v>
      </c>
      <c r="AG58" t="s">
        <v>517</v>
      </c>
      <c r="AJ58" t="s">
        <v>5</v>
      </c>
      <c r="AL58" s="4">
        <v>264002</v>
      </c>
      <c r="AM58" s="4">
        <v>6654849</v>
      </c>
      <c r="AN58" s="4">
        <v>265000</v>
      </c>
      <c r="AO58" s="4">
        <v>6655000</v>
      </c>
      <c r="AP58">
        <v>2500</v>
      </c>
      <c r="AQ58" s="4"/>
      <c r="AR58">
        <v>1010</v>
      </c>
      <c r="AT58" s="5" t="s">
        <v>523</v>
      </c>
      <c r="AU58">
        <v>167590</v>
      </c>
      <c r="AW58" t="s">
        <v>13</v>
      </c>
      <c r="AX58">
        <v>1</v>
      </c>
      <c r="AY58" t="s">
        <v>14</v>
      </c>
      <c r="AZ58" t="s">
        <v>519</v>
      </c>
      <c r="BA58" t="s">
        <v>524</v>
      </c>
      <c r="BB58">
        <v>1010</v>
      </c>
      <c r="BC58" t="s">
        <v>17</v>
      </c>
      <c r="BD58" t="s">
        <v>18</v>
      </c>
      <c r="BF58" s="5">
        <v>43709.902777777803</v>
      </c>
      <c r="BG58" s="6" t="s">
        <v>19</v>
      </c>
      <c r="BI58">
        <v>6</v>
      </c>
      <c r="BJ58">
        <v>6477</v>
      </c>
      <c r="BK58">
        <v>169756</v>
      </c>
      <c r="BL58" t="s">
        <v>525</v>
      </c>
      <c r="BX58">
        <v>386074</v>
      </c>
    </row>
    <row r="59" spans="1:76" x14ac:dyDescent="0.25">
      <c r="A59">
        <v>420306</v>
      </c>
      <c r="B59">
        <v>122093</v>
      </c>
      <c r="F59" t="s">
        <v>0</v>
      </c>
      <c r="G59" t="s">
        <v>1</v>
      </c>
      <c r="H59" t="s">
        <v>526</v>
      </c>
      <c r="I59" t="s">
        <v>3</v>
      </c>
      <c r="K59">
        <v>1</v>
      </c>
      <c r="L59" t="s">
        <v>4</v>
      </c>
      <c r="M59">
        <v>100349</v>
      </c>
      <c r="N59" t="s">
        <v>5</v>
      </c>
      <c r="O59" t="s">
        <v>5</v>
      </c>
      <c r="U59" t="s">
        <v>527</v>
      </c>
      <c r="V59" s="1">
        <v>1</v>
      </c>
      <c r="W59" t="s">
        <v>7</v>
      </c>
      <c r="X59" t="s">
        <v>528</v>
      </c>
      <c r="Y59" t="s">
        <v>9</v>
      </c>
      <c r="Z59" s="3">
        <v>1</v>
      </c>
      <c r="AA59" s="4">
        <v>138</v>
      </c>
      <c r="AB59" s="4" t="s">
        <v>529</v>
      </c>
      <c r="AC59" t="s">
        <v>530</v>
      </c>
      <c r="AD59">
        <v>2016</v>
      </c>
      <c r="AE59">
        <v>6</v>
      </c>
      <c r="AF59">
        <v>27</v>
      </c>
      <c r="AG59" t="s">
        <v>531</v>
      </c>
      <c r="AJ59" t="s">
        <v>5</v>
      </c>
      <c r="AL59">
        <v>271461</v>
      </c>
      <c r="AM59">
        <v>6616159</v>
      </c>
      <c r="AN59" s="4">
        <v>271000</v>
      </c>
      <c r="AO59" s="4">
        <v>6617000</v>
      </c>
      <c r="AP59">
        <v>20</v>
      </c>
      <c r="AR59">
        <v>1010</v>
      </c>
      <c r="AT59" s="5" t="s">
        <v>532</v>
      </c>
      <c r="AU59">
        <v>167590</v>
      </c>
      <c r="AW59" t="s">
        <v>13</v>
      </c>
      <c r="AX59">
        <v>1</v>
      </c>
      <c r="AY59" t="s">
        <v>14</v>
      </c>
      <c r="AZ59" t="s">
        <v>533</v>
      </c>
      <c r="BA59" t="s">
        <v>534</v>
      </c>
      <c r="BB59">
        <v>1010</v>
      </c>
      <c r="BC59" t="s">
        <v>17</v>
      </c>
      <c r="BD59" t="s">
        <v>18</v>
      </c>
      <c r="BF59" s="5">
        <v>43710.332638888904</v>
      </c>
      <c r="BG59" s="6" t="s">
        <v>19</v>
      </c>
      <c r="BI59">
        <v>6</v>
      </c>
      <c r="BJ59">
        <v>106212</v>
      </c>
      <c r="BK59">
        <v>169748</v>
      </c>
      <c r="BL59" t="s">
        <v>535</v>
      </c>
      <c r="BX59">
        <v>420306</v>
      </c>
    </row>
    <row r="60" spans="1:76" x14ac:dyDescent="0.25">
      <c r="A60">
        <v>538057</v>
      </c>
      <c r="B60">
        <v>324986</v>
      </c>
      <c r="F60" t="s">
        <v>274</v>
      </c>
      <c r="G60" t="s">
        <v>61</v>
      </c>
      <c r="H60">
        <v>628483</v>
      </c>
      <c r="I60" s="7" t="str">
        <f>HYPERLINK(AT60,"Hb")</f>
        <v>Hb</v>
      </c>
      <c r="K60">
        <v>1</v>
      </c>
      <c r="L60" t="s">
        <v>4</v>
      </c>
      <c r="M60">
        <v>100349</v>
      </c>
      <c r="N60" t="s">
        <v>5</v>
      </c>
      <c r="O60" t="s">
        <v>5</v>
      </c>
      <c r="W60" t="s">
        <v>35</v>
      </c>
      <c r="X60" t="s">
        <v>36</v>
      </c>
      <c r="Y60" t="s">
        <v>37</v>
      </c>
      <c r="Z60" s="3">
        <v>8</v>
      </c>
      <c r="AA60" s="4">
        <v>815</v>
      </c>
      <c r="AB60" t="s">
        <v>36</v>
      </c>
      <c r="AC60" t="s">
        <v>36</v>
      </c>
      <c r="AG60" t="s">
        <v>536</v>
      </c>
      <c r="AH60" t="s">
        <v>63</v>
      </c>
      <c r="AJ60" t="s">
        <v>278</v>
      </c>
      <c r="AK60" t="s">
        <v>279</v>
      </c>
      <c r="AR60" t="s">
        <v>280</v>
      </c>
      <c r="AT60" t="s">
        <v>537</v>
      </c>
      <c r="AU60">
        <v>167590</v>
      </c>
      <c r="AW60" s="8" t="s">
        <v>282</v>
      </c>
      <c r="BD60" t="s">
        <v>280</v>
      </c>
      <c r="BE60">
        <v>1</v>
      </c>
      <c r="BF60" s="5">
        <v>41233</v>
      </c>
      <c r="BG60" s="10" t="s">
        <v>283</v>
      </c>
      <c r="BI60">
        <v>3</v>
      </c>
      <c r="BJ60">
        <v>7106</v>
      </c>
      <c r="BL60" t="s">
        <v>538</v>
      </c>
      <c r="BN60" t="s">
        <v>538</v>
      </c>
      <c r="BX60">
        <v>538057</v>
      </c>
    </row>
    <row r="61" spans="1:76" x14ac:dyDescent="0.25">
      <c r="A61">
        <v>538058</v>
      </c>
      <c r="B61">
        <v>324987</v>
      </c>
      <c r="F61" t="s">
        <v>274</v>
      </c>
      <c r="G61" t="s">
        <v>61</v>
      </c>
      <c r="H61">
        <v>628484</v>
      </c>
      <c r="I61" s="7" t="str">
        <f>HYPERLINK(AT61,"Hb")</f>
        <v>Hb</v>
      </c>
      <c r="K61">
        <v>1</v>
      </c>
      <c r="L61" t="s">
        <v>4</v>
      </c>
      <c r="M61">
        <v>100349</v>
      </c>
      <c r="N61" t="s">
        <v>5</v>
      </c>
      <c r="O61" t="s">
        <v>5</v>
      </c>
      <c r="W61" t="s">
        <v>35</v>
      </c>
      <c r="X61" t="s">
        <v>36</v>
      </c>
      <c r="Y61" t="s">
        <v>37</v>
      </c>
      <c r="Z61" s="3">
        <v>8</v>
      </c>
      <c r="AA61" s="4">
        <v>815</v>
      </c>
      <c r="AB61" t="s">
        <v>36</v>
      </c>
      <c r="AC61" t="s">
        <v>362</v>
      </c>
      <c r="AG61" t="s">
        <v>539</v>
      </c>
      <c r="AH61" t="s">
        <v>372</v>
      </c>
      <c r="AJ61" t="s">
        <v>278</v>
      </c>
      <c r="AK61" t="s">
        <v>279</v>
      </c>
      <c r="AR61" t="s">
        <v>280</v>
      </c>
      <c r="AT61" t="s">
        <v>540</v>
      </c>
      <c r="AU61">
        <v>167590</v>
      </c>
      <c r="AW61" s="8" t="s">
        <v>282</v>
      </c>
      <c r="BD61" t="s">
        <v>280</v>
      </c>
      <c r="BE61">
        <v>1</v>
      </c>
      <c r="BF61" s="5">
        <v>43123</v>
      </c>
      <c r="BG61" s="10" t="s">
        <v>283</v>
      </c>
      <c r="BI61">
        <v>3</v>
      </c>
      <c r="BJ61">
        <v>7107</v>
      </c>
      <c r="BL61" t="s">
        <v>541</v>
      </c>
      <c r="BN61" t="s">
        <v>541</v>
      </c>
      <c r="BX61">
        <v>538058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1300-FAFF-48A1-8EA5-D070FDE87843}">
  <dimension ref="A1:I61"/>
  <sheetViews>
    <sheetView workbookViewId="0">
      <selection activeCell="M42" sqref="M42"/>
    </sheetView>
  </sheetViews>
  <sheetFormatPr defaultRowHeight="15" x14ac:dyDescent="0.25"/>
  <sheetData>
    <row r="1" spans="1:9" x14ac:dyDescent="0.25">
      <c r="A1" t="s">
        <v>548</v>
      </c>
      <c r="B1" t="s">
        <v>549</v>
      </c>
      <c r="C1" t="s">
        <v>615</v>
      </c>
      <c r="D1" t="s">
        <v>566</v>
      </c>
      <c r="E1" t="s">
        <v>568</v>
      </c>
      <c r="F1" t="s">
        <v>616</v>
      </c>
      <c r="G1" t="s">
        <v>617</v>
      </c>
      <c r="H1" t="s">
        <v>618</v>
      </c>
      <c r="I1" t="s">
        <v>619</v>
      </c>
    </row>
    <row r="2" spans="1:9" x14ac:dyDescent="0.25">
      <c r="A2" t="s">
        <v>1</v>
      </c>
      <c r="B2" t="s">
        <v>2</v>
      </c>
      <c r="C2" t="s">
        <v>5</v>
      </c>
      <c r="D2" s="2" t="s">
        <v>9</v>
      </c>
      <c r="E2" s="4">
        <v>106</v>
      </c>
      <c r="F2">
        <v>2017</v>
      </c>
      <c r="G2">
        <v>33</v>
      </c>
      <c r="H2">
        <v>271843</v>
      </c>
      <c r="I2">
        <v>6575310</v>
      </c>
    </row>
    <row r="3" spans="1:9" x14ac:dyDescent="0.25">
      <c r="A3" t="s">
        <v>21</v>
      </c>
      <c r="B3" t="s">
        <v>22</v>
      </c>
      <c r="C3" t="s">
        <v>5</v>
      </c>
      <c r="D3" s="2" t="s">
        <v>25</v>
      </c>
      <c r="E3" s="4">
        <v>301</v>
      </c>
      <c r="F3">
        <v>2019</v>
      </c>
      <c r="G3">
        <f>G2</f>
        <v>33</v>
      </c>
      <c r="H3">
        <v>267874</v>
      </c>
      <c r="I3">
        <v>6651373</v>
      </c>
    </row>
    <row r="4" spans="1:9" x14ac:dyDescent="0.25">
      <c r="A4" t="s">
        <v>1</v>
      </c>
      <c r="B4" t="s">
        <v>33</v>
      </c>
      <c r="C4" t="s">
        <v>5</v>
      </c>
      <c r="D4" s="2" t="s">
        <v>37</v>
      </c>
      <c r="E4" s="4">
        <v>815</v>
      </c>
      <c r="F4">
        <v>2018</v>
      </c>
      <c r="G4">
        <f t="shared" ref="G4:G59" si="0">G3</f>
        <v>33</v>
      </c>
      <c r="H4">
        <v>177995</v>
      </c>
      <c r="I4">
        <v>6540156</v>
      </c>
    </row>
    <row r="5" spans="1:9" x14ac:dyDescent="0.25">
      <c r="A5" t="s">
        <v>44</v>
      </c>
      <c r="B5" t="s">
        <v>45</v>
      </c>
      <c r="C5" t="s">
        <v>5</v>
      </c>
      <c r="D5" t="s">
        <v>49</v>
      </c>
      <c r="E5" s="4">
        <v>926</v>
      </c>
      <c r="F5">
        <v>1882</v>
      </c>
      <c r="G5">
        <f t="shared" si="0"/>
        <v>33</v>
      </c>
      <c r="H5">
        <v>111142</v>
      </c>
      <c r="I5">
        <v>6474996</v>
      </c>
    </row>
    <row r="6" spans="1:9" x14ac:dyDescent="0.25">
      <c r="A6" t="s">
        <v>61</v>
      </c>
      <c r="B6" t="s">
        <v>62</v>
      </c>
      <c r="C6" t="s">
        <v>5</v>
      </c>
      <c r="D6" t="s">
        <v>49</v>
      </c>
      <c r="E6" s="4">
        <v>926</v>
      </c>
      <c r="F6">
        <v>1882</v>
      </c>
      <c r="G6">
        <f t="shared" si="0"/>
        <v>33</v>
      </c>
      <c r="H6">
        <v>111142</v>
      </c>
      <c r="I6">
        <v>6474996</v>
      </c>
    </row>
    <row r="7" spans="1:9" x14ac:dyDescent="0.25">
      <c r="A7" t="s">
        <v>71</v>
      </c>
      <c r="B7" t="s">
        <v>72</v>
      </c>
      <c r="C7" t="s">
        <v>5</v>
      </c>
      <c r="D7" t="s">
        <v>49</v>
      </c>
      <c r="E7" s="4">
        <v>926</v>
      </c>
      <c r="F7">
        <v>1882</v>
      </c>
      <c r="G7">
        <f t="shared" si="0"/>
        <v>33</v>
      </c>
      <c r="H7">
        <v>111142</v>
      </c>
      <c r="I7">
        <v>6474996</v>
      </c>
    </row>
    <row r="8" spans="1:9" x14ac:dyDescent="0.25">
      <c r="A8" t="s">
        <v>61</v>
      </c>
      <c r="B8" t="s">
        <v>79</v>
      </c>
      <c r="C8" t="s">
        <v>5</v>
      </c>
      <c r="D8" s="2" t="s">
        <v>9</v>
      </c>
      <c r="E8" s="4">
        <v>106</v>
      </c>
      <c r="F8">
        <v>1896</v>
      </c>
      <c r="G8">
        <f t="shared" si="0"/>
        <v>33</v>
      </c>
      <c r="H8">
        <v>269212</v>
      </c>
      <c r="I8">
        <v>6567344</v>
      </c>
    </row>
    <row r="9" spans="1:9" x14ac:dyDescent="0.25">
      <c r="A9" t="s">
        <v>61</v>
      </c>
      <c r="B9" t="s">
        <v>88</v>
      </c>
      <c r="C9" t="s">
        <v>5</v>
      </c>
      <c r="D9" s="2" t="s">
        <v>9</v>
      </c>
      <c r="E9" s="4">
        <v>106</v>
      </c>
      <c r="F9">
        <v>1896</v>
      </c>
      <c r="G9">
        <f t="shared" si="0"/>
        <v>33</v>
      </c>
      <c r="H9">
        <v>269301</v>
      </c>
      <c r="I9">
        <v>6568343</v>
      </c>
    </row>
    <row r="10" spans="1:9" x14ac:dyDescent="0.25">
      <c r="A10" t="s">
        <v>71</v>
      </c>
      <c r="B10" t="s">
        <v>96</v>
      </c>
      <c r="C10" t="s">
        <v>5</v>
      </c>
      <c r="D10" s="2" t="s">
        <v>25</v>
      </c>
      <c r="E10" s="4">
        <v>301</v>
      </c>
      <c r="F10">
        <v>1904</v>
      </c>
      <c r="G10">
        <f t="shared" si="0"/>
        <v>33</v>
      </c>
      <c r="H10">
        <v>265741</v>
      </c>
      <c r="I10">
        <v>6651050</v>
      </c>
    </row>
    <row r="11" spans="1:9" x14ac:dyDescent="0.25">
      <c r="A11" t="s">
        <v>61</v>
      </c>
      <c r="B11" t="s">
        <v>105</v>
      </c>
      <c r="C11" t="s">
        <v>5</v>
      </c>
      <c r="D11" s="2" t="s">
        <v>9</v>
      </c>
      <c r="E11" s="4">
        <v>105</v>
      </c>
      <c r="F11">
        <v>1908</v>
      </c>
      <c r="G11">
        <f t="shared" si="0"/>
        <v>33</v>
      </c>
      <c r="H11">
        <v>277031</v>
      </c>
      <c r="I11">
        <v>6576982</v>
      </c>
    </row>
    <row r="12" spans="1:9" x14ac:dyDescent="0.25">
      <c r="A12" t="s">
        <v>61</v>
      </c>
      <c r="B12" t="s">
        <v>115</v>
      </c>
      <c r="C12" t="s">
        <v>5</v>
      </c>
      <c r="D12" s="2" t="s">
        <v>37</v>
      </c>
      <c r="E12" s="4">
        <v>815</v>
      </c>
      <c r="F12">
        <v>1908</v>
      </c>
      <c r="G12">
        <f t="shared" si="0"/>
        <v>33</v>
      </c>
      <c r="H12">
        <v>186303</v>
      </c>
      <c r="I12">
        <v>6531846</v>
      </c>
    </row>
    <row r="13" spans="1:9" x14ac:dyDescent="0.25">
      <c r="A13" t="s">
        <v>44</v>
      </c>
      <c r="B13" t="s">
        <v>125</v>
      </c>
      <c r="C13" t="s">
        <v>5</v>
      </c>
      <c r="D13" t="s">
        <v>49</v>
      </c>
      <c r="E13" s="4">
        <v>904</v>
      </c>
      <c r="F13">
        <v>1912</v>
      </c>
      <c r="G13">
        <f t="shared" si="0"/>
        <v>33</v>
      </c>
      <c r="H13">
        <v>125213</v>
      </c>
      <c r="I13">
        <v>6484442</v>
      </c>
    </row>
    <row r="14" spans="1:9" x14ac:dyDescent="0.25">
      <c r="A14" t="s">
        <v>134</v>
      </c>
      <c r="B14" t="s">
        <v>135</v>
      </c>
      <c r="C14" t="s">
        <v>5</v>
      </c>
      <c r="D14" t="s">
        <v>49</v>
      </c>
      <c r="E14" s="4">
        <v>904</v>
      </c>
      <c r="F14">
        <v>1912</v>
      </c>
      <c r="G14">
        <f t="shared" si="0"/>
        <v>33</v>
      </c>
      <c r="H14">
        <v>125213</v>
      </c>
      <c r="I14">
        <v>6484442</v>
      </c>
    </row>
    <row r="15" spans="1:9" x14ac:dyDescent="0.25">
      <c r="A15" t="s">
        <v>71</v>
      </c>
      <c r="B15" t="s">
        <v>141</v>
      </c>
      <c r="C15" t="s">
        <v>5</v>
      </c>
      <c r="D15" t="s">
        <v>49</v>
      </c>
      <c r="E15" s="4">
        <v>904</v>
      </c>
      <c r="F15">
        <v>1920</v>
      </c>
      <c r="G15">
        <f t="shared" si="0"/>
        <v>33</v>
      </c>
      <c r="H15">
        <v>125213</v>
      </c>
      <c r="I15">
        <v>6484442</v>
      </c>
    </row>
    <row r="16" spans="1:9" x14ac:dyDescent="0.25">
      <c r="A16" t="s">
        <v>71</v>
      </c>
      <c r="B16" t="s">
        <v>148</v>
      </c>
      <c r="C16" t="s">
        <v>5</v>
      </c>
      <c r="D16" t="s">
        <v>49</v>
      </c>
      <c r="E16" s="4">
        <v>904</v>
      </c>
      <c r="F16">
        <v>1920</v>
      </c>
      <c r="G16">
        <f t="shared" si="0"/>
        <v>33</v>
      </c>
      <c r="H16">
        <v>125213</v>
      </c>
      <c r="I16">
        <v>6484442</v>
      </c>
    </row>
    <row r="17" spans="1:9" x14ac:dyDescent="0.25">
      <c r="A17" t="s">
        <v>71</v>
      </c>
      <c r="B17" t="s">
        <v>154</v>
      </c>
      <c r="C17" t="s">
        <v>5</v>
      </c>
      <c r="D17" t="s">
        <v>157</v>
      </c>
      <c r="E17" s="4">
        <v>627</v>
      </c>
      <c r="F17">
        <v>1924</v>
      </c>
      <c r="G17">
        <f t="shared" si="0"/>
        <v>33</v>
      </c>
      <c r="H17">
        <v>239183</v>
      </c>
      <c r="I17">
        <v>6629691</v>
      </c>
    </row>
    <row r="18" spans="1:9" x14ac:dyDescent="0.25">
      <c r="A18" t="s">
        <v>166</v>
      </c>
      <c r="B18" t="s">
        <v>167</v>
      </c>
      <c r="C18" t="s">
        <v>5</v>
      </c>
      <c r="D18" s="2" t="s">
        <v>171</v>
      </c>
      <c r="E18" s="4">
        <v>2030</v>
      </c>
      <c r="F18">
        <v>1928</v>
      </c>
      <c r="G18">
        <f t="shared" si="0"/>
        <v>33</v>
      </c>
      <c r="H18">
        <v>1067339</v>
      </c>
      <c r="I18">
        <v>7800189</v>
      </c>
    </row>
    <row r="19" spans="1:9" x14ac:dyDescent="0.25">
      <c r="A19" t="s">
        <v>166</v>
      </c>
      <c r="B19" t="s">
        <v>181</v>
      </c>
      <c r="C19" t="s">
        <v>5</v>
      </c>
      <c r="D19" s="2" t="s">
        <v>171</v>
      </c>
      <c r="E19" s="4">
        <v>2030</v>
      </c>
      <c r="F19">
        <v>1930</v>
      </c>
      <c r="G19">
        <f t="shared" si="0"/>
        <v>33</v>
      </c>
      <c r="H19">
        <v>1067339</v>
      </c>
      <c r="I19">
        <v>7800189</v>
      </c>
    </row>
    <row r="20" spans="1:9" x14ac:dyDescent="0.25">
      <c r="A20" t="s">
        <v>61</v>
      </c>
      <c r="B20" t="s">
        <v>186</v>
      </c>
      <c r="C20" t="s">
        <v>5</v>
      </c>
      <c r="D20" s="2" t="s">
        <v>9</v>
      </c>
      <c r="E20" s="4">
        <v>106</v>
      </c>
      <c r="F20">
        <v>1936</v>
      </c>
      <c r="G20">
        <f t="shared" si="0"/>
        <v>33</v>
      </c>
      <c r="H20">
        <v>269181</v>
      </c>
      <c r="I20">
        <v>6569757</v>
      </c>
    </row>
    <row r="21" spans="1:9" x14ac:dyDescent="0.25">
      <c r="A21" t="s">
        <v>166</v>
      </c>
      <c r="B21" t="s">
        <v>194</v>
      </c>
      <c r="C21" t="s">
        <v>5</v>
      </c>
      <c r="D21" s="2" t="s">
        <v>198</v>
      </c>
      <c r="E21" s="4">
        <v>1702</v>
      </c>
      <c r="F21">
        <v>1945</v>
      </c>
      <c r="G21">
        <f t="shared" si="0"/>
        <v>33</v>
      </c>
      <c r="H21">
        <v>329647</v>
      </c>
      <c r="I21">
        <v>7106742</v>
      </c>
    </row>
    <row r="22" spans="1:9" x14ac:dyDescent="0.25">
      <c r="A22" t="s">
        <v>166</v>
      </c>
      <c r="B22" t="s">
        <v>206</v>
      </c>
      <c r="C22" t="s">
        <v>5</v>
      </c>
      <c r="D22" s="2" t="s">
        <v>209</v>
      </c>
      <c r="E22" s="4">
        <v>1925</v>
      </c>
      <c r="F22">
        <v>1946</v>
      </c>
      <c r="G22">
        <f t="shared" si="0"/>
        <v>33</v>
      </c>
      <c r="H22">
        <v>625689</v>
      </c>
      <c r="I22">
        <v>7668446</v>
      </c>
    </row>
    <row r="23" spans="1:9" x14ac:dyDescent="0.25">
      <c r="A23" t="s">
        <v>61</v>
      </c>
      <c r="B23" t="s">
        <v>216</v>
      </c>
      <c r="C23" t="s">
        <v>5</v>
      </c>
      <c r="D23" s="2" t="s">
        <v>9</v>
      </c>
      <c r="E23" s="4">
        <v>106</v>
      </c>
      <c r="F23">
        <v>1947</v>
      </c>
      <c r="G23">
        <f t="shared" si="0"/>
        <v>33</v>
      </c>
      <c r="H23">
        <v>268936</v>
      </c>
      <c r="I23">
        <v>6569883</v>
      </c>
    </row>
    <row r="24" spans="1:9" x14ac:dyDescent="0.25">
      <c r="A24" t="s">
        <v>44</v>
      </c>
      <c r="B24" t="s">
        <v>224</v>
      </c>
      <c r="C24" t="s">
        <v>5</v>
      </c>
      <c r="D24" s="2" t="s">
        <v>228</v>
      </c>
      <c r="E24" s="4">
        <v>1242</v>
      </c>
      <c r="F24">
        <v>1948</v>
      </c>
      <c r="G24">
        <f t="shared" si="0"/>
        <v>33</v>
      </c>
      <c r="H24">
        <v>-6493</v>
      </c>
      <c r="I24">
        <v>6731120</v>
      </c>
    </row>
    <row r="25" spans="1:9" x14ac:dyDescent="0.25">
      <c r="A25" t="s">
        <v>166</v>
      </c>
      <c r="B25" t="s">
        <v>237</v>
      </c>
      <c r="C25" t="s">
        <v>5</v>
      </c>
      <c r="D25" s="2" t="s">
        <v>209</v>
      </c>
      <c r="E25" s="4">
        <v>1924</v>
      </c>
      <c r="F25">
        <v>1948</v>
      </c>
      <c r="G25">
        <f t="shared" si="0"/>
        <v>33</v>
      </c>
      <c r="H25">
        <v>639989</v>
      </c>
      <c r="I25">
        <v>7698152</v>
      </c>
    </row>
    <row r="26" spans="1:9" x14ac:dyDescent="0.25">
      <c r="A26" t="s">
        <v>166</v>
      </c>
      <c r="B26" t="s">
        <v>245</v>
      </c>
      <c r="C26" t="s">
        <v>5</v>
      </c>
      <c r="D26" s="2" t="s">
        <v>209</v>
      </c>
      <c r="E26" s="4">
        <v>1933</v>
      </c>
      <c r="F26">
        <v>1949</v>
      </c>
      <c r="G26">
        <f t="shared" si="0"/>
        <v>33</v>
      </c>
      <c r="H26">
        <v>652456</v>
      </c>
      <c r="I26">
        <v>7695512</v>
      </c>
    </row>
    <row r="27" spans="1:9" x14ac:dyDescent="0.25">
      <c r="A27" t="s">
        <v>134</v>
      </c>
      <c r="B27" t="s">
        <v>254</v>
      </c>
      <c r="C27" t="s">
        <v>5</v>
      </c>
      <c r="D27" t="s">
        <v>257</v>
      </c>
      <c r="E27" s="4">
        <v>1001</v>
      </c>
      <c r="F27">
        <v>1952</v>
      </c>
      <c r="G27">
        <f t="shared" si="0"/>
        <v>33</v>
      </c>
      <c r="H27">
        <v>88163</v>
      </c>
      <c r="I27">
        <v>6465820</v>
      </c>
    </row>
    <row r="28" spans="1:9" x14ac:dyDescent="0.25">
      <c r="A28" t="s">
        <v>71</v>
      </c>
      <c r="B28" t="s">
        <v>264</v>
      </c>
      <c r="C28" t="s">
        <v>5</v>
      </c>
      <c r="D28" s="2" t="s">
        <v>25</v>
      </c>
      <c r="E28" s="4">
        <v>219</v>
      </c>
      <c r="F28">
        <v>1954</v>
      </c>
      <c r="G28">
        <f t="shared" si="0"/>
        <v>33</v>
      </c>
      <c r="H28">
        <v>253193</v>
      </c>
      <c r="I28">
        <v>6651186</v>
      </c>
    </row>
    <row r="29" spans="1:9" x14ac:dyDescent="0.25">
      <c r="A29" t="s">
        <v>61</v>
      </c>
      <c r="B29" t="s">
        <v>275</v>
      </c>
      <c r="C29" t="s">
        <v>5</v>
      </c>
      <c r="F29">
        <v>1961</v>
      </c>
      <c r="G29">
        <f t="shared" si="0"/>
        <v>33</v>
      </c>
    </row>
    <row r="30" spans="1:9" x14ac:dyDescent="0.25">
      <c r="A30" t="s">
        <v>61</v>
      </c>
      <c r="B30" t="s">
        <v>285</v>
      </c>
      <c r="C30" t="s">
        <v>5</v>
      </c>
      <c r="D30" s="2" t="s">
        <v>37</v>
      </c>
      <c r="E30" s="4">
        <v>815</v>
      </c>
      <c r="F30">
        <v>1967</v>
      </c>
      <c r="G30">
        <f t="shared" si="0"/>
        <v>33</v>
      </c>
      <c r="H30">
        <v>177893</v>
      </c>
      <c r="I30">
        <v>6540900</v>
      </c>
    </row>
    <row r="31" spans="1:9" x14ac:dyDescent="0.25">
      <c r="A31" t="s">
        <v>294</v>
      </c>
      <c r="B31" t="s">
        <v>295</v>
      </c>
      <c r="C31" t="s">
        <v>5</v>
      </c>
      <c r="D31" t="s">
        <v>257</v>
      </c>
      <c r="E31" s="4">
        <v>1001</v>
      </c>
      <c r="F31">
        <v>1967</v>
      </c>
      <c r="G31">
        <f t="shared" si="0"/>
        <v>33</v>
      </c>
      <c r="H31">
        <v>88252</v>
      </c>
      <c r="I31">
        <v>6466478</v>
      </c>
    </row>
    <row r="32" spans="1:9" x14ac:dyDescent="0.25">
      <c r="A32" t="s">
        <v>61</v>
      </c>
      <c r="B32" t="s">
        <v>305</v>
      </c>
      <c r="C32" t="s">
        <v>5</v>
      </c>
      <c r="D32" s="2" t="s">
        <v>9</v>
      </c>
      <c r="E32" s="4">
        <v>105</v>
      </c>
      <c r="F32">
        <v>1968</v>
      </c>
      <c r="G32">
        <f t="shared" si="0"/>
        <v>33</v>
      </c>
      <c r="H32">
        <v>281271</v>
      </c>
      <c r="I32">
        <v>6577523</v>
      </c>
    </row>
    <row r="33" spans="1:9" x14ac:dyDescent="0.25">
      <c r="A33" t="s">
        <v>61</v>
      </c>
      <c r="B33" t="s">
        <v>316</v>
      </c>
      <c r="C33" t="s">
        <v>5</v>
      </c>
      <c r="D33" s="2" t="s">
        <v>37</v>
      </c>
      <c r="E33" s="4">
        <v>815</v>
      </c>
      <c r="F33">
        <v>1968</v>
      </c>
      <c r="G33">
        <f t="shared" si="0"/>
        <v>33</v>
      </c>
      <c r="H33">
        <v>181523</v>
      </c>
      <c r="I33">
        <v>6536559</v>
      </c>
    </row>
    <row r="34" spans="1:9" x14ac:dyDescent="0.25">
      <c r="A34" t="s">
        <v>71</v>
      </c>
      <c r="B34" t="s">
        <v>324</v>
      </c>
      <c r="C34" t="s">
        <v>5</v>
      </c>
      <c r="D34" s="2" t="s">
        <v>37</v>
      </c>
      <c r="E34" s="4">
        <v>815</v>
      </c>
      <c r="F34">
        <v>1969</v>
      </c>
      <c r="G34">
        <f t="shared" si="0"/>
        <v>33</v>
      </c>
      <c r="H34">
        <v>178327</v>
      </c>
      <c r="I34">
        <v>6545741</v>
      </c>
    </row>
    <row r="35" spans="1:9" x14ac:dyDescent="0.25">
      <c r="A35" t="s">
        <v>61</v>
      </c>
      <c r="B35" t="s">
        <v>333</v>
      </c>
      <c r="C35" t="s">
        <v>5</v>
      </c>
      <c r="D35" s="2" t="s">
        <v>37</v>
      </c>
      <c r="E35" s="4">
        <v>815</v>
      </c>
      <c r="F35">
        <v>1974</v>
      </c>
      <c r="G35">
        <f t="shared" si="0"/>
        <v>33</v>
      </c>
      <c r="H35">
        <v>177893</v>
      </c>
      <c r="I35">
        <v>6540900</v>
      </c>
    </row>
    <row r="36" spans="1:9" x14ac:dyDescent="0.25">
      <c r="A36" t="s">
        <v>61</v>
      </c>
      <c r="B36" t="s">
        <v>339</v>
      </c>
      <c r="C36" t="s">
        <v>5</v>
      </c>
      <c r="D36" s="2" t="s">
        <v>37</v>
      </c>
      <c r="E36" s="4">
        <v>815</v>
      </c>
      <c r="F36">
        <v>1977</v>
      </c>
      <c r="G36">
        <f t="shared" si="0"/>
        <v>33</v>
      </c>
      <c r="H36">
        <v>186303</v>
      </c>
      <c r="I36">
        <v>6531846</v>
      </c>
    </row>
    <row r="37" spans="1:9" x14ac:dyDescent="0.25">
      <c r="A37" t="s">
        <v>61</v>
      </c>
      <c r="B37" t="s">
        <v>346</v>
      </c>
      <c r="C37" t="s">
        <v>5</v>
      </c>
      <c r="D37" s="2" t="s">
        <v>37</v>
      </c>
      <c r="E37" s="4">
        <v>815</v>
      </c>
      <c r="F37">
        <v>1979</v>
      </c>
      <c r="G37">
        <f t="shared" si="0"/>
        <v>33</v>
      </c>
      <c r="H37">
        <v>177893</v>
      </c>
      <c r="I37">
        <v>6540900</v>
      </c>
    </row>
    <row r="38" spans="1:9" x14ac:dyDescent="0.25">
      <c r="A38" t="s">
        <v>134</v>
      </c>
      <c r="B38" t="s">
        <v>352</v>
      </c>
      <c r="C38" t="s">
        <v>5</v>
      </c>
      <c r="D38" t="s">
        <v>257</v>
      </c>
      <c r="E38" s="4">
        <v>1001</v>
      </c>
      <c r="F38">
        <v>1979</v>
      </c>
      <c r="G38">
        <f t="shared" si="0"/>
        <v>33</v>
      </c>
      <c r="H38">
        <v>94173</v>
      </c>
      <c r="I38">
        <v>6471770</v>
      </c>
    </row>
    <row r="39" spans="1:9" x14ac:dyDescent="0.25">
      <c r="A39" t="s">
        <v>61</v>
      </c>
      <c r="B39" t="s">
        <v>360</v>
      </c>
      <c r="C39" t="s">
        <v>5</v>
      </c>
      <c r="D39" s="2" t="s">
        <v>37</v>
      </c>
      <c r="E39" s="4">
        <v>815</v>
      </c>
      <c r="F39">
        <v>1985</v>
      </c>
      <c r="G39">
        <f t="shared" si="0"/>
        <v>33</v>
      </c>
      <c r="H39">
        <v>178199</v>
      </c>
      <c r="I39">
        <v>6539665</v>
      </c>
    </row>
    <row r="40" spans="1:9" x14ac:dyDescent="0.25">
      <c r="A40" t="s">
        <v>61</v>
      </c>
      <c r="B40" t="s">
        <v>368</v>
      </c>
      <c r="C40" t="s">
        <v>5</v>
      </c>
      <c r="D40" s="2" t="s">
        <v>37</v>
      </c>
      <c r="E40" s="4">
        <v>815</v>
      </c>
      <c r="F40">
        <v>1987</v>
      </c>
      <c r="G40">
        <f t="shared" si="0"/>
        <v>33</v>
      </c>
      <c r="H40">
        <v>178200</v>
      </c>
      <c r="I40">
        <v>6540426</v>
      </c>
    </row>
    <row r="41" spans="1:9" x14ac:dyDescent="0.25">
      <c r="A41" t="s">
        <v>61</v>
      </c>
      <c r="B41" t="s">
        <v>378</v>
      </c>
      <c r="C41" t="s">
        <v>5</v>
      </c>
      <c r="D41" s="2" t="s">
        <v>37</v>
      </c>
      <c r="E41" s="4">
        <v>815</v>
      </c>
      <c r="F41">
        <v>1987</v>
      </c>
      <c r="G41">
        <f t="shared" si="0"/>
        <v>33</v>
      </c>
      <c r="H41">
        <v>186303</v>
      </c>
      <c r="I41">
        <v>6531846</v>
      </c>
    </row>
    <row r="42" spans="1:9" x14ac:dyDescent="0.25">
      <c r="A42" t="s">
        <v>61</v>
      </c>
      <c r="B42" t="s">
        <v>385</v>
      </c>
      <c r="C42" t="s">
        <v>5</v>
      </c>
      <c r="D42" s="2" t="s">
        <v>9</v>
      </c>
      <c r="E42" s="4">
        <v>106</v>
      </c>
      <c r="F42">
        <v>1989</v>
      </c>
      <c r="G42">
        <f t="shared" si="0"/>
        <v>33</v>
      </c>
      <c r="H42">
        <v>269553</v>
      </c>
      <c r="I42">
        <v>6567970</v>
      </c>
    </row>
    <row r="43" spans="1:9" x14ac:dyDescent="0.25">
      <c r="A43" t="s">
        <v>61</v>
      </c>
      <c r="B43" t="s">
        <v>392</v>
      </c>
      <c r="C43" t="s">
        <v>5</v>
      </c>
      <c r="D43" s="2" t="s">
        <v>37</v>
      </c>
      <c r="E43" s="4">
        <v>815</v>
      </c>
      <c r="F43">
        <v>1993</v>
      </c>
      <c r="G43">
        <f t="shared" si="0"/>
        <v>33</v>
      </c>
      <c r="H43">
        <v>175580</v>
      </c>
      <c r="I43">
        <v>6540154</v>
      </c>
    </row>
    <row r="44" spans="1:9" x14ac:dyDescent="0.25">
      <c r="A44" t="s">
        <v>61</v>
      </c>
      <c r="B44" t="s">
        <v>401</v>
      </c>
      <c r="C44" t="s">
        <v>5</v>
      </c>
      <c r="D44" s="2" t="s">
        <v>37</v>
      </c>
      <c r="E44" s="4">
        <v>815</v>
      </c>
      <c r="F44">
        <v>1995</v>
      </c>
      <c r="G44">
        <f t="shared" si="0"/>
        <v>33</v>
      </c>
      <c r="H44">
        <v>186303</v>
      </c>
      <c r="I44">
        <v>6531846</v>
      </c>
    </row>
    <row r="45" spans="1:9" x14ac:dyDescent="0.25">
      <c r="A45" t="s">
        <v>61</v>
      </c>
      <c r="B45" t="s">
        <v>409</v>
      </c>
      <c r="C45" t="s">
        <v>5</v>
      </c>
      <c r="D45" s="2" t="s">
        <v>9</v>
      </c>
      <c r="E45" s="4">
        <v>106</v>
      </c>
      <c r="F45">
        <v>1998</v>
      </c>
      <c r="G45">
        <f t="shared" si="0"/>
        <v>33</v>
      </c>
      <c r="H45">
        <v>265148</v>
      </c>
      <c r="I45">
        <v>6575195</v>
      </c>
    </row>
    <row r="46" spans="1:9" x14ac:dyDescent="0.25">
      <c r="A46" t="s">
        <v>61</v>
      </c>
      <c r="B46" t="s">
        <v>418</v>
      </c>
      <c r="C46" t="s">
        <v>5</v>
      </c>
      <c r="D46" s="2" t="s">
        <v>9</v>
      </c>
      <c r="E46" s="4">
        <v>135</v>
      </c>
      <c r="F46">
        <v>1998</v>
      </c>
      <c r="G46">
        <f t="shared" si="0"/>
        <v>33</v>
      </c>
      <c r="H46">
        <v>269032</v>
      </c>
      <c r="I46">
        <v>6584683</v>
      </c>
    </row>
    <row r="47" spans="1:9" x14ac:dyDescent="0.25">
      <c r="A47" t="s">
        <v>61</v>
      </c>
      <c r="B47" t="s">
        <v>428</v>
      </c>
      <c r="C47" t="s">
        <v>5</v>
      </c>
      <c r="D47" s="2" t="s">
        <v>9</v>
      </c>
      <c r="E47" s="4">
        <v>105</v>
      </c>
      <c r="F47">
        <v>2000</v>
      </c>
      <c r="G47">
        <f t="shared" si="0"/>
        <v>33</v>
      </c>
      <c r="H47">
        <v>276596</v>
      </c>
      <c r="I47">
        <v>6579594</v>
      </c>
    </row>
    <row r="48" spans="1:9" x14ac:dyDescent="0.25">
      <c r="A48" t="s">
        <v>134</v>
      </c>
      <c r="B48" t="s">
        <v>437</v>
      </c>
      <c r="C48" t="s">
        <v>5</v>
      </c>
      <c r="D48" s="2" t="s">
        <v>37</v>
      </c>
      <c r="E48" s="4">
        <v>815</v>
      </c>
      <c r="F48">
        <v>2000</v>
      </c>
      <c r="G48">
        <f t="shared" si="0"/>
        <v>33</v>
      </c>
      <c r="H48">
        <v>177261</v>
      </c>
      <c r="I48">
        <v>6539453</v>
      </c>
    </row>
    <row r="49" spans="1:9" x14ac:dyDescent="0.25">
      <c r="A49" t="s">
        <v>61</v>
      </c>
      <c r="B49" t="s">
        <v>445</v>
      </c>
      <c r="C49" t="s">
        <v>5</v>
      </c>
      <c r="D49" s="2" t="s">
        <v>9</v>
      </c>
      <c r="E49" s="4">
        <v>105</v>
      </c>
      <c r="F49">
        <v>2001</v>
      </c>
      <c r="G49">
        <f t="shared" si="0"/>
        <v>33</v>
      </c>
      <c r="H49">
        <v>282541</v>
      </c>
      <c r="I49">
        <v>6586480</v>
      </c>
    </row>
    <row r="50" spans="1:9" x14ac:dyDescent="0.25">
      <c r="A50" t="s">
        <v>61</v>
      </c>
      <c r="B50" t="s">
        <v>454</v>
      </c>
      <c r="C50" t="s">
        <v>5</v>
      </c>
      <c r="D50" s="2" t="s">
        <v>37</v>
      </c>
      <c r="E50" s="4">
        <v>815</v>
      </c>
      <c r="F50">
        <v>2004</v>
      </c>
      <c r="G50">
        <f t="shared" si="0"/>
        <v>33</v>
      </c>
      <c r="H50">
        <v>186303</v>
      </c>
      <c r="I50">
        <v>6531846</v>
      </c>
    </row>
    <row r="51" spans="1:9" x14ac:dyDescent="0.25">
      <c r="A51" t="s">
        <v>461</v>
      </c>
      <c r="B51" t="s">
        <v>462</v>
      </c>
      <c r="C51" t="s">
        <v>5</v>
      </c>
      <c r="D51" s="2" t="s">
        <v>37</v>
      </c>
      <c r="E51" s="4">
        <v>815</v>
      </c>
      <c r="F51">
        <v>2009</v>
      </c>
      <c r="G51">
        <f t="shared" si="0"/>
        <v>33</v>
      </c>
      <c r="H51">
        <v>175142</v>
      </c>
      <c r="I51">
        <v>6542220</v>
      </c>
    </row>
    <row r="52" spans="1:9" x14ac:dyDescent="0.25">
      <c r="A52" t="s">
        <v>61</v>
      </c>
      <c r="B52" t="s">
        <v>470</v>
      </c>
      <c r="C52" t="s">
        <v>5</v>
      </c>
      <c r="D52" s="2" t="s">
        <v>25</v>
      </c>
      <c r="E52" s="4">
        <v>301</v>
      </c>
      <c r="F52">
        <v>2010</v>
      </c>
      <c r="G52">
        <f t="shared" si="0"/>
        <v>33</v>
      </c>
      <c r="H52">
        <v>262916</v>
      </c>
      <c r="I52">
        <v>6647031</v>
      </c>
    </row>
    <row r="53" spans="1:9" x14ac:dyDescent="0.25">
      <c r="A53" t="s">
        <v>61</v>
      </c>
      <c r="B53" t="s">
        <v>481</v>
      </c>
      <c r="C53" t="s">
        <v>5</v>
      </c>
      <c r="D53" s="2" t="s">
        <v>25</v>
      </c>
      <c r="E53" s="4">
        <v>301</v>
      </c>
      <c r="F53">
        <v>2010</v>
      </c>
      <c r="G53">
        <f t="shared" si="0"/>
        <v>33</v>
      </c>
      <c r="H53">
        <v>262763</v>
      </c>
      <c r="I53">
        <v>6647097</v>
      </c>
    </row>
    <row r="54" spans="1:9" x14ac:dyDescent="0.25">
      <c r="A54" t="s">
        <v>61</v>
      </c>
      <c r="B54" t="s">
        <v>490</v>
      </c>
      <c r="C54" t="s">
        <v>5</v>
      </c>
      <c r="D54" s="2" t="s">
        <v>25</v>
      </c>
      <c r="E54" s="4">
        <v>301</v>
      </c>
      <c r="F54">
        <v>2010</v>
      </c>
      <c r="G54">
        <f t="shared" si="0"/>
        <v>33</v>
      </c>
      <c r="H54">
        <v>262916</v>
      </c>
      <c r="I54">
        <v>6647031</v>
      </c>
    </row>
    <row r="55" spans="1:9" x14ac:dyDescent="0.25">
      <c r="A55" t="s">
        <v>1</v>
      </c>
      <c r="B55" t="s">
        <v>497</v>
      </c>
      <c r="C55" t="s">
        <v>5</v>
      </c>
      <c r="D55" t="s">
        <v>157</v>
      </c>
      <c r="E55" s="4">
        <v>623</v>
      </c>
      <c r="F55">
        <v>2012</v>
      </c>
      <c r="G55">
        <f t="shared" si="0"/>
        <v>33</v>
      </c>
      <c r="H55" s="4">
        <v>220759</v>
      </c>
      <c r="I55" s="4">
        <v>6655149</v>
      </c>
    </row>
    <row r="56" spans="1:9" x14ac:dyDescent="0.25">
      <c r="A56" t="s">
        <v>1</v>
      </c>
      <c r="B56" t="s">
        <v>506</v>
      </c>
      <c r="C56" t="s">
        <v>5</v>
      </c>
      <c r="D56" s="2" t="s">
        <v>25</v>
      </c>
      <c r="E56" s="4">
        <v>301</v>
      </c>
      <c r="F56">
        <v>2014</v>
      </c>
      <c r="G56">
        <f t="shared" si="0"/>
        <v>33</v>
      </c>
      <c r="H56" s="4">
        <v>263558</v>
      </c>
      <c r="I56" s="4">
        <v>6654384</v>
      </c>
    </row>
    <row r="57" spans="1:9" x14ac:dyDescent="0.25">
      <c r="A57" t="s">
        <v>1</v>
      </c>
      <c r="B57" t="s">
        <v>514</v>
      </c>
      <c r="C57" t="s">
        <v>5</v>
      </c>
      <c r="D57" s="2" t="s">
        <v>25</v>
      </c>
      <c r="E57" s="4">
        <v>301</v>
      </c>
      <c r="F57">
        <v>2014</v>
      </c>
      <c r="G57">
        <f t="shared" si="0"/>
        <v>33</v>
      </c>
      <c r="H57" s="4">
        <v>264002</v>
      </c>
      <c r="I57" s="4">
        <v>6654849</v>
      </c>
    </row>
    <row r="58" spans="1:9" x14ac:dyDescent="0.25">
      <c r="A58" t="s">
        <v>1</v>
      </c>
      <c r="B58" t="s">
        <v>522</v>
      </c>
      <c r="C58" t="s">
        <v>5</v>
      </c>
      <c r="D58" s="2" t="s">
        <v>25</v>
      </c>
      <c r="E58" s="4">
        <v>301</v>
      </c>
      <c r="F58">
        <v>2014</v>
      </c>
      <c r="G58">
        <f t="shared" si="0"/>
        <v>33</v>
      </c>
      <c r="H58" s="4">
        <v>264002</v>
      </c>
      <c r="I58" s="4">
        <v>6654849</v>
      </c>
    </row>
    <row r="59" spans="1:9" x14ac:dyDescent="0.25">
      <c r="A59" t="s">
        <v>1</v>
      </c>
      <c r="B59" t="s">
        <v>526</v>
      </c>
      <c r="C59" t="s">
        <v>5</v>
      </c>
      <c r="D59" t="s">
        <v>9</v>
      </c>
      <c r="E59" s="4">
        <v>138</v>
      </c>
      <c r="F59">
        <v>2016</v>
      </c>
      <c r="G59">
        <f t="shared" si="0"/>
        <v>33</v>
      </c>
      <c r="H59">
        <v>271461</v>
      </c>
      <c r="I59">
        <v>6616159</v>
      </c>
    </row>
    <row r="60" spans="1:9" x14ac:dyDescent="0.25">
      <c r="A60" t="s">
        <v>61</v>
      </c>
      <c r="B60">
        <v>628483</v>
      </c>
      <c r="C60" t="s">
        <v>5</v>
      </c>
      <c r="D60" t="s">
        <v>37</v>
      </c>
      <c r="E60" s="4">
        <v>815</v>
      </c>
    </row>
    <row r="61" spans="1:9" x14ac:dyDescent="0.25">
      <c r="A61" t="s">
        <v>61</v>
      </c>
      <c r="B61">
        <v>628484</v>
      </c>
      <c r="C61" t="s">
        <v>5</v>
      </c>
      <c r="D61" t="s">
        <v>37</v>
      </c>
      <c r="E61" s="4">
        <v>815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Pastinaca sativa sativa tom 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2023-01-25T09:39:17Z</dcterms:created>
  <dcterms:modified xsi:type="dcterms:W3CDTF">2023-01-25T11:41:18Z</dcterms:modified>
</cp:coreProperties>
</file>