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44E65A96-79B1-4B4D-8EA6-26CD16B968AD}" xr6:coauthVersionLast="47" xr6:coauthVersionMax="47" xr10:uidLastSave="{00000000-0000-0000-0000-000000000000}"/>
  <bookViews>
    <workbookView xWindow="-120" yWindow="-120" windowWidth="27615" windowHeight="16440" xr2:uid="{3FE2BB9D-3A9F-4211-B67E-B02310EE2FCA}"/>
  </bookViews>
  <sheets>
    <sheet name="Sheet1" sheetId="1" r:id="rId1"/>
    <sheet name="Pentaglottis sempervirens tom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" i="2"/>
  <c r="I28" i="1"/>
  <c r="I29" i="1"/>
  <c r="I27" i="1"/>
  <c r="I26" i="1"/>
  <c r="I25" i="1"/>
  <c r="I23" i="1"/>
  <c r="I19" i="1"/>
  <c r="I18" i="1"/>
  <c r="I22" i="1"/>
  <c r="I21" i="1"/>
  <c r="I17" i="1"/>
  <c r="I11" i="1"/>
  <c r="I15" i="1"/>
  <c r="I13" i="1"/>
  <c r="I5" i="1"/>
  <c r="I4" i="1"/>
  <c r="I2" i="1"/>
</calcChain>
</file>

<file path=xl/sharedStrings.xml><?xml version="1.0" encoding="utf-8"?>
<sst xmlns="http://schemas.openxmlformats.org/spreadsheetml/2006/main" count="981" uniqueCount="371">
  <si>
    <t>A</t>
  </si>
  <si>
    <t>O</t>
  </si>
  <si>
    <t>273558</t>
  </si>
  <si>
    <t>4A</t>
  </si>
  <si>
    <t>Pentaglottis sempervirens</t>
  </si>
  <si>
    <t>269_6571</t>
  </si>
  <si>
    <t>Viken</t>
  </si>
  <si>
    <t>Fredrikstad</t>
  </si>
  <si>
    <t>Øf</t>
  </si>
  <si>
    <t>På fortauet utenfor støygjerdet i Ridehusgt. 18, fin bestand, trolig forvillet fra haven innenfor.</t>
  </si>
  <si>
    <t>Jan Ingar I. Båtvik</t>
  </si>
  <si>
    <t>(L.) Tausch ex L.H.Bailey</t>
  </si>
  <si>
    <t>OR</t>
  </si>
  <si>
    <t>https://www.unimus.no/felles/bilder/web_hent_bilde.php?id=13728829&amp;type=jpeg</t>
  </si>
  <si>
    <t>AlienSpecie</t>
  </si>
  <si>
    <t>Lav risiko (LO)</t>
  </si>
  <si>
    <t>POINT (268747 6570344)</t>
  </si>
  <si>
    <t>urn:catalog:O:V:273558</t>
  </si>
  <si>
    <t>Naturhistorisk Museum - UiO</t>
  </si>
  <si>
    <t>v</t>
  </si>
  <si>
    <t>ArtKart</t>
  </si>
  <si>
    <t>8_273558</t>
  </si>
  <si>
    <t>O_273558</t>
  </si>
  <si>
    <t>NLH</t>
  </si>
  <si>
    <t>11344</t>
  </si>
  <si>
    <t>Hb</t>
  </si>
  <si>
    <t>265_6627</t>
  </si>
  <si>
    <t>Nordre Follo</t>
  </si>
  <si>
    <t>OA</t>
  </si>
  <si>
    <t>Ski</t>
  </si>
  <si>
    <t>Ski k.: 500 m sør for Ski stasjon,</t>
  </si>
  <si>
    <t>Lye, Kåre A.</t>
  </si>
  <si>
    <t>(= 16315)</t>
  </si>
  <si>
    <t>POINT (265734 6626975)</t>
  </si>
  <si>
    <t>urn:catalog:NLH:V:11344</t>
  </si>
  <si>
    <t>Norges miljø- og biovitenskapelige universitet</t>
  </si>
  <si>
    <t>68_11344</t>
  </si>
  <si>
    <t>NLH_11344</t>
  </si>
  <si>
    <t>106544</t>
  </si>
  <si>
    <t>17_6469</t>
  </si>
  <si>
    <t>Agder</t>
  </si>
  <si>
    <t>Farsund</t>
  </si>
  <si>
    <t>VA</t>
  </si>
  <si>
    <t>Skougaardsgata, nordligst (tidl. Daasnes' hus) \Gatekant/ved borg; som ugras (forvillet?)</t>
  </si>
  <si>
    <t>Oddvar Pedersen</t>
  </si>
  <si>
    <t>https://www.unimus.no/felles/bilder/web_hent_bilde.php?id=13693276&amp;type=jpeg</t>
  </si>
  <si>
    <t>POINT (17544 6468405)</t>
  </si>
  <si>
    <t>urn:catalog:O:V:106544</t>
  </si>
  <si>
    <t>8_106544</t>
  </si>
  <si>
    <t>O_106544</t>
  </si>
  <si>
    <t>urn:uuid:8567ae9e-d5ce-4f76-831f-95727999f8b8</t>
  </si>
  <si>
    <t>Obs</t>
  </si>
  <si>
    <t>Trappegaten</t>
  </si>
  <si>
    <t>Høiland, Klaus [foto]?</t>
  </si>
  <si>
    <t>POINT (17482 6468263)</t>
  </si>
  <si>
    <t>o</t>
  </si>
  <si>
    <t>266_urn:uuid:8567ae9e-d5ce-4f76-831f-95727999f8b8</t>
  </si>
  <si>
    <t>224440</t>
  </si>
  <si>
    <t>Farsund: Trappegaten. \Side of stairs.</t>
  </si>
  <si>
    <t>Klaus Høiland | Agnethe Salvesen</t>
  </si>
  <si>
    <t>POINT (17493 6468441)</t>
  </si>
  <si>
    <t>urn:catalog:O:V:224440</t>
  </si>
  <si>
    <t>8_224440</t>
  </si>
  <si>
    <t>O_224440</t>
  </si>
  <si>
    <t>NBF</t>
  </si>
  <si>
    <t>25126599</t>
  </si>
  <si>
    <t>Farsund sentrum, Farsund, Ag</t>
  </si>
  <si>
    <t>Solveig Vatne Gustavsen</t>
  </si>
  <si>
    <t>https://www.artsobservasjoner.no/Sighting/25126599</t>
  </si>
  <si>
    <t>POINT (17608 6468444)</t>
  </si>
  <si>
    <t>urn:uuid:f7b9ed5e-0f93-4ec3-8438-70594f622f81</t>
  </si>
  <si>
    <t>Norsk botanisk forening</t>
  </si>
  <si>
    <t>so2-vascular</t>
  </si>
  <si>
    <t>1010_25126599</t>
  </si>
  <si>
    <t>104783</t>
  </si>
  <si>
    <t>19_6469</t>
  </si>
  <si>
    <t>Spindsodden, ved gamleveien i Spindsoddheia, like ved snuplassen. Ved haug med hestemøkk/hageavfall.</t>
  </si>
  <si>
    <t>Oddvar Pedersen | Vigdis Røren</t>
  </si>
  <si>
    <t>https://www.unimus.no/felles/bilder/web_hent_bilde.php?id=13692456&amp;type=jpeg</t>
  </si>
  <si>
    <t>POINT (18589 6468817)</t>
  </si>
  <si>
    <t>urn:catalog:O:V:104783</t>
  </si>
  <si>
    <t>8_104783</t>
  </si>
  <si>
    <t>O_104783</t>
  </si>
  <si>
    <t>p</t>
  </si>
  <si>
    <t>op</t>
  </si>
  <si>
    <t>582/909</t>
  </si>
  <si>
    <t>XL</t>
  </si>
  <si>
    <t>Spindsodden (/Havika). Hovedsakelig langs den gamle veien fra ca. 6,8 mot Havika til 10,8; retur opp lia fra 9,10 til 9,9 og retur langs samme veien. \ [Innsamlet]</t>
  </si>
  <si>
    <t>Pedersen, Oddvar</t>
  </si>
  <si>
    <t>op_Fars</t>
  </si>
  <si>
    <t>Fab3</t>
  </si>
  <si>
    <t>op_Fars_582/909</t>
  </si>
  <si>
    <t>11659572</t>
  </si>
  <si>
    <t>-31_6573</t>
  </si>
  <si>
    <t>Rogaland</t>
  </si>
  <si>
    <t>Stavanger</t>
  </si>
  <si>
    <t>Ro</t>
  </si>
  <si>
    <t>Øvre Jærgate, Stavanger, Ro \fortauskant inntil murvegg</t>
  </si>
  <si>
    <t>Endre Nygaard</t>
  </si>
  <si>
    <t>https://www.artsobservasjoner.no/Sighting/11659572</t>
  </si>
  <si>
    <t>POINT (-30947 6573404)</t>
  </si>
  <si>
    <t>urn:uuid:81d58048-d5db-45ee-a688-064133e6f261</t>
  </si>
  <si>
    <t>1010_11659572</t>
  </si>
  <si>
    <t>24395478</t>
  </si>
  <si>
    <t>Rosendal og Ramsvik kolonihager, Stavanger, Ro</t>
  </si>
  <si>
    <t>Elin Hamre</t>
  </si>
  <si>
    <t>https://www.artsobservasjoner.no/Sighting/24395478</t>
  </si>
  <si>
    <t>POINT (-30494 6572542)</t>
  </si>
  <si>
    <t>urn:uuid:121a7446-d588-4157-a9a3-8ec71aa9f205</t>
  </si>
  <si>
    <t>1010_24395478</t>
  </si>
  <si>
    <t>27282681</t>
  </si>
  <si>
    <t>-35_6571</t>
  </si>
  <si>
    <t>Madlalia, Stavanger, Ro \Veiskråning.</t>
  </si>
  <si>
    <t>Kjell Thowsen|Roger Jarle Halvorsen|Bjørn Erik Halvorsen</t>
  </si>
  <si>
    <t>https://www.artsobservasjoner.no/Sighting/27282681</t>
  </si>
  <si>
    <t>POINT (-35194 6570313)</t>
  </si>
  <si>
    <t>urn:uuid:e4e29763-87f7-42ae-8d07-e8d783436d73</t>
  </si>
  <si>
    <t>1010_27282681</t>
  </si>
  <si>
    <t>252327</t>
  </si>
  <si>
    <t>Stavanger k. (før Madla herad): Madlalia, på vegkant.</t>
  </si>
  <si>
    <t>Kåre Arnstein Lye</t>
  </si>
  <si>
    <t>https://www.unimus.no/felles/bilder/web_hent_bilde.php?id=13726168&amp;type=jpeg</t>
  </si>
  <si>
    <t>POINT (-35507 6570745)</t>
  </si>
  <si>
    <t>urn:catalog:O:V:252327</t>
  </si>
  <si>
    <t>8_252327</t>
  </si>
  <si>
    <t>O_252327</t>
  </si>
  <si>
    <t>26081131</t>
  </si>
  <si>
    <t>Madlalia,Gosen, Stavanger i Rogaland, Stavanger, Ro \på vegkant</t>
  </si>
  <si>
    <t>innsamling Lye 23312.</t>
  </si>
  <si>
    <t>https://www.artsobservasjoner.no/Sighting/26081131</t>
  </si>
  <si>
    <t>POINT (-35278 6570369)</t>
  </si>
  <si>
    <t>urn:uuid:76d4f9ba-44e3-4880-83f8-bb7b2ab7a93d</t>
  </si>
  <si>
    <t>1010_26081131</t>
  </si>
  <si>
    <t>188501</t>
  </si>
  <si>
    <t>Stavanger: Madlalia, vis-à-vis Madlaveien 396 og nordover. \Ganske mye i kulturpåvirket brattskrent.</t>
  </si>
  <si>
    <t>Tore Berg | Svein Imsland</t>
  </si>
  <si>
    <t>POINT (-35533 6570771)</t>
  </si>
  <si>
    <t>urn:catalog:O:V:188501</t>
  </si>
  <si>
    <t>8_188501</t>
  </si>
  <si>
    <t>O_188501</t>
  </si>
  <si>
    <t>BG</t>
  </si>
  <si>
    <t>157347</t>
  </si>
  <si>
    <t>-39_6555</t>
  </si>
  <si>
    <t>Klepp</t>
  </si>
  <si>
    <t>Øksnevad \Fyllplass ved mur</t>
  </si>
  <si>
    <t>Styrk Lote</t>
  </si>
  <si>
    <t>POINT (-38354 6554614)</t>
  </si>
  <si>
    <t>urn:catalog:BG:S:157347</t>
  </si>
  <si>
    <t>Universitetsmuseet i Bergen, UiB</t>
  </si>
  <si>
    <t>s</t>
  </si>
  <si>
    <t>105_157347</t>
  </si>
  <si>
    <t>BG_157347</t>
  </si>
  <si>
    <t>381832</t>
  </si>
  <si>
    <t>-5_6555</t>
  </si>
  <si>
    <t>Gjesdal</t>
  </si>
  <si>
    <t>Søppelfylling v. E-18, Gjesdal</t>
  </si>
  <si>
    <t>Roger Halvorsen</t>
  </si>
  <si>
    <t>https://www.unimus.no/felles/bilder/web_hent_bilde.php?id=13657464&amp;type=jpeg</t>
  </si>
  <si>
    <t>POINT (-4645 6554096)</t>
  </si>
  <si>
    <t>urn:catalog:O:V:381832</t>
  </si>
  <si>
    <t>8_381832</t>
  </si>
  <si>
    <t>O_381832</t>
  </si>
  <si>
    <t>TROM</t>
  </si>
  <si>
    <t>35583</t>
  </si>
  <si>
    <t>-39_6573</t>
  </si>
  <si>
    <t>Sola</t>
  </si>
  <si>
    <t>Sola: Tananger.</t>
  </si>
  <si>
    <t>Jens Holmboe, Johannes Lid</t>
  </si>
  <si>
    <t>POINT (-39950 6572101)</t>
  </si>
  <si>
    <t>urn:catalog:TROM:V:35583</t>
  </si>
  <si>
    <t>Tromsø museum - Universitetsmuseet</t>
  </si>
  <si>
    <t>trom-v</t>
  </si>
  <si>
    <t>117_35583</t>
  </si>
  <si>
    <t>TROM_35583</t>
  </si>
  <si>
    <t>42700</t>
  </si>
  <si>
    <t>-41_6571</t>
  </si>
  <si>
    <t>Tananger</t>
  </si>
  <si>
    <t>Einar Jensen</t>
  </si>
  <si>
    <t>GS</t>
  </si>
  <si>
    <t>https://www.unimus.no/felles/bilder/web_hent_bilde.php?id=13676225&amp;type=jpeg</t>
  </si>
  <si>
    <t>POINT (-40856 6570976)</t>
  </si>
  <si>
    <t>urn:catalog:O:V:42700</t>
  </si>
  <si>
    <t>8_42700</t>
  </si>
  <si>
    <t>O_42700</t>
  </si>
  <si>
    <t>142019</t>
  </si>
  <si>
    <t>Tananger, Stavanger</t>
  </si>
  <si>
    <t>Karen Hygen</t>
  </si>
  <si>
    <t>https://www.unimus.no/felles/bilder/web_hent_bilde.php?id=13705497&amp;type=jpeg</t>
  </si>
  <si>
    <t>urn:catalog:O:V:142019</t>
  </si>
  <si>
    <t>8_142019</t>
  </si>
  <si>
    <t>O_142019</t>
  </si>
  <si>
    <t>246528</t>
  </si>
  <si>
    <t>-47_6567</t>
  </si>
  <si>
    <t>Jæren: Sola: Tananger. \I mursprækken ved en kjældernedgang.</t>
  </si>
  <si>
    <t>Jens Holmboe</t>
  </si>
  <si>
    <t xml:space="preserve">https://www.unimus.no/felles/bilder/web_hent_bilde.php?id=12025840&amp;type=jpeg | https://www.unimus.no/felles/bilder/web_hent_bilde.php?id=12025841&amp;type=jpeg </t>
  </si>
  <si>
    <t>POINT (-46633 6567644)</t>
  </si>
  <si>
    <t>urn:catalog:BG:S:246528</t>
  </si>
  <si>
    <t>105_246528</t>
  </si>
  <si>
    <t>BG_246528</t>
  </si>
  <si>
    <t>246527</t>
  </si>
  <si>
    <t xml:space="preserve">https://www.unimus.no/felles/bilder/web_hent_bilde.php?id=12025838&amp;type=jpeg | https://www.unimus.no/felles/bilder/web_hent_bilde.php?id=12025839&amp;type=jpeg </t>
  </si>
  <si>
    <t>urn:catalog:BG:S:246527</t>
  </si>
  <si>
    <t>105_246527</t>
  </si>
  <si>
    <t>BG_246527</t>
  </si>
  <si>
    <t>246529</t>
  </si>
  <si>
    <t>Jæren: Tananger.</t>
  </si>
  <si>
    <t>K. Fægri</t>
  </si>
  <si>
    <t>https://www.unimus.no/felles/bilder/web_hent_bilde.php?id=12025842&amp;type=jpeg</t>
  </si>
  <si>
    <t>urn:catalog:BG:S:246529</t>
  </si>
  <si>
    <t>105_246529</t>
  </si>
  <si>
    <t>BG_246529</t>
  </si>
  <si>
    <t>S</t>
  </si>
  <si>
    <t>LD</t>
  </si>
  <si>
    <t>1789916</t>
  </si>
  <si>
    <t>Rogaland: Jæren, Tananger.</t>
  </si>
  <si>
    <t>Per Størmer</t>
  </si>
  <si>
    <t>http://www.gbif.org/occurrence/1099910298</t>
  </si>
  <si>
    <t>LD:General:1789916</t>
  </si>
  <si>
    <t>Svensk</t>
  </si>
  <si>
    <t>LD_1789916</t>
  </si>
  <si>
    <t>58.8978</t>
  </si>
  <si>
    <t>5.4931</t>
  </si>
  <si>
    <t>222650</t>
  </si>
  <si>
    <t>582964</t>
  </si>
  <si>
    <t>Sola: Tananger; Har holdt sig der i mange år.</t>
  </si>
  <si>
    <t>Jens Holmboe | Johannes Lid</t>
  </si>
  <si>
    <t>https://www.unimus.no/felles/bilder/web_hent_bilde.php?id=13631081&amp;type=jpeg</t>
  </si>
  <si>
    <t>urn:catalog:O:V:582964</t>
  </si>
  <si>
    <t>8_582964</t>
  </si>
  <si>
    <t>O_582964</t>
  </si>
  <si>
    <t>582966</t>
  </si>
  <si>
    <t>Tananger. Jæren. (Forvildet)</t>
  </si>
  <si>
    <t>https://www.unimus.no/felles/bilder/web_hent_bilde.php?id=13631087&amp;type=jpeg</t>
  </si>
  <si>
    <t>urn:catalog:O:V:582966</t>
  </si>
  <si>
    <t>8_582966</t>
  </si>
  <si>
    <t>O_582966</t>
  </si>
  <si>
    <t>582965</t>
  </si>
  <si>
    <t>Jæren: Sola: Tananger; \I mursprækker ved en kjældernedgang.</t>
  </si>
  <si>
    <t>https://www.unimus.no/felles/bilder/web_hent_bilde.php?id=13631083&amp;type=jpeg</t>
  </si>
  <si>
    <t>urn:catalog:O:V:582965</t>
  </si>
  <si>
    <t>8_582965</t>
  </si>
  <si>
    <t>O_582965</t>
  </si>
  <si>
    <t>390357</t>
  </si>
  <si>
    <t>K</t>
  </si>
  <si>
    <t>-29_6731</t>
  </si>
  <si>
    <t>Vestland</t>
  </si>
  <si>
    <t>Bergen</t>
  </si>
  <si>
    <t>Ho</t>
  </si>
  <si>
    <t>Fana, engbakke SØ for Grendatunvegen 22, \1 kraftig tue med 5 skudd</t>
  </si>
  <si>
    <t>Tore Berg | Steinar Handeland</t>
  </si>
  <si>
    <t>Mangler koordinat - satt til kommunesenter basert på navn:Bergen</t>
  </si>
  <si>
    <t>https://www.unimus.no/felles/bilder/web_hent_bilde.php?id=13657942&amp;type=jpeg</t>
  </si>
  <si>
    <t>POINT (-29956 6730324)</t>
  </si>
  <si>
    <t>urn:catalog:O:V:390357</t>
  </si>
  <si>
    <t>8_390357</t>
  </si>
  <si>
    <t>O_390357</t>
  </si>
  <si>
    <t>246530</t>
  </si>
  <si>
    <t>-31_6731</t>
  </si>
  <si>
    <t>Bergen: Lille Solheim.</t>
  </si>
  <si>
    <t>A. Bergo</t>
  </si>
  <si>
    <t>Som ugræs.</t>
  </si>
  <si>
    <t>https://www.unimus.no/felles/bilder/web_hent_bilde.php?id=12025843&amp;type=jpeg</t>
  </si>
  <si>
    <t>POINT (-31613 6731946)</t>
  </si>
  <si>
    <t>urn:catalog:BG:S:246530</t>
  </si>
  <si>
    <t>105_246530</t>
  </si>
  <si>
    <t>BG_246530</t>
  </si>
  <si>
    <t>5513</t>
  </si>
  <si>
    <t>127_7033</t>
  </si>
  <si>
    <t>Møre og Romsdal</t>
  </si>
  <si>
    <t>Kristiansund</t>
  </si>
  <si>
    <t>MR</t>
  </si>
  <si>
    <t>H. Greve</t>
  </si>
  <si>
    <t>S. Handeland</t>
  </si>
  <si>
    <t>POINT (126919 7032658)</t>
  </si>
  <si>
    <t>urn:catalog:BG:S:5513</t>
  </si>
  <si>
    <t>105_5513</t>
  </si>
  <si>
    <t>BG_5513</t>
  </si>
  <si>
    <t>14696474</t>
  </si>
  <si>
    <t>Ex</t>
  </si>
  <si>
    <t>Div</t>
  </si>
  <si>
    <t>235_6993</t>
  </si>
  <si>
    <t>Trøndelag</t>
  </si>
  <si>
    <t>Rennebu</t>
  </si>
  <si>
    <t>ST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</si>
  <si>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</si>
  <si>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</si>
  <si>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</si>
  <si>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</si>
  <si>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https://www.artsobservasjoner.no/Sighting/14696474</t>
  </si>
  <si>
    <t>POINT (235075 6992701)</t>
  </si>
  <si>
    <t>urn:uuid:db16279c-51c6-402c-8018-250e8b655dd6</t>
  </si>
  <si>
    <t>1010_14696474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</si>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</sst>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042F-003E-426D-8398-5B33E5EBB54C}">
  <dimension ref="A1:BX31"/>
  <sheetViews>
    <sheetView tabSelected="1" workbookViewId="0">
      <selection activeCell="J17" sqref="J17"/>
    </sheetView>
  </sheetViews>
  <sheetFormatPr defaultRowHeight="15" x14ac:dyDescent="0.25"/>
  <cols>
    <col min="29" max="29" width="117.85546875" customWidth="1"/>
  </cols>
  <sheetData>
    <row r="1" spans="1:76" x14ac:dyDescent="0.25">
      <c r="A1" s="14" t="s">
        <v>293</v>
      </c>
      <c r="B1" s="14" t="s">
        <v>294</v>
      </c>
      <c r="C1" s="14" t="s">
        <v>295</v>
      </c>
      <c r="D1" s="14" t="s">
        <v>296</v>
      </c>
      <c r="E1" s="14" t="s">
        <v>297</v>
      </c>
      <c r="F1" s="14" t="s">
        <v>298</v>
      </c>
      <c r="G1" s="14" t="s">
        <v>299</v>
      </c>
      <c r="H1" s="15" t="s">
        <v>300</v>
      </c>
      <c r="I1" s="14" t="s">
        <v>301</v>
      </c>
      <c r="J1" s="14" t="s">
        <v>302</v>
      </c>
      <c r="K1" s="14" t="s">
        <v>303</v>
      </c>
      <c r="L1" s="14" t="s">
        <v>304</v>
      </c>
      <c r="M1" s="14" t="s">
        <v>305</v>
      </c>
      <c r="N1" s="14" t="s">
        <v>306</v>
      </c>
      <c r="O1" s="14" t="s">
        <v>307</v>
      </c>
      <c r="P1" s="16" t="s">
        <v>308</v>
      </c>
      <c r="Q1" s="17" t="s">
        <v>309</v>
      </c>
      <c r="R1" s="18" t="s">
        <v>310</v>
      </c>
      <c r="S1" s="18" t="s">
        <v>311</v>
      </c>
      <c r="T1" s="18" t="s">
        <v>312</v>
      </c>
      <c r="U1" s="19" t="s">
        <v>313</v>
      </c>
      <c r="V1" s="14" t="s">
        <v>314</v>
      </c>
      <c r="W1" s="14" t="s">
        <v>315</v>
      </c>
      <c r="X1" s="14" t="s">
        <v>316</v>
      </c>
      <c r="Y1" s="4" t="s">
        <v>317</v>
      </c>
      <c r="Z1" s="4" t="s">
        <v>318</v>
      </c>
      <c r="AA1" s="14" t="s">
        <v>319</v>
      </c>
      <c r="AB1" s="14" t="s">
        <v>320</v>
      </c>
      <c r="AC1" s="14" t="s">
        <v>321</v>
      </c>
      <c r="AD1" s="14" t="s">
        <v>322</v>
      </c>
      <c r="AE1" s="14" t="s">
        <v>323</v>
      </c>
      <c r="AF1" s="14" t="s">
        <v>324</v>
      </c>
      <c r="AG1" s="14" t="s">
        <v>325</v>
      </c>
      <c r="AH1" s="14" t="s">
        <v>326</v>
      </c>
      <c r="AI1" s="14"/>
      <c r="AJ1" s="14" t="s">
        <v>327</v>
      </c>
      <c r="AK1" s="14" t="s">
        <v>328</v>
      </c>
      <c r="AL1" s="19" t="s">
        <v>329</v>
      </c>
      <c r="AM1" s="19" t="s">
        <v>330</v>
      </c>
      <c r="AN1" s="19" t="s">
        <v>331</v>
      </c>
      <c r="AO1" s="19" t="s">
        <v>332</v>
      </c>
      <c r="AP1" s="14" t="s">
        <v>333</v>
      </c>
      <c r="AQ1" s="20" t="s">
        <v>334</v>
      </c>
      <c r="AR1" s="21" t="s">
        <v>335</v>
      </c>
      <c r="AS1" s="14" t="s">
        <v>336</v>
      </c>
      <c r="AT1" s="11" t="s">
        <v>337</v>
      </c>
      <c r="AU1" s="14" t="s">
        <v>305</v>
      </c>
      <c r="AV1" s="14" t="s">
        <v>338</v>
      </c>
      <c r="AW1" s="14" t="s">
        <v>339</v>
      </c>
      <c r="AX1" s="14" t="s">
        <v>340</v>
      </c>
      <c r="AY1" s="14" t="s">
        <v>341</v>
      </c>
      <c r="AZ1" s="14" t="s">
        <v>342</v>
      </c>
      <c r="BA1" s="14" t="s">
        <v>343</v>
      </c>
      <c r="BB1" s="14" t="s">
        <v>344</v>
      </c>
      <c r="BC1" s="14" t="s">
        <v>345</v>
      </c>
      <c r="BD1" s="14" t="s">
        <v>346</v>
      </c>
      <c r="BE1" s="14" t="s">
        <v>347</v>
      </c>
      <c r="BF1" s="22" t="s">
        <v>348</v>
      </c>
      <c r="BG1" s="14" t="s">
        <v>349</v>
      </c>
      <c r="BH1" s="14" t="s">
        <v>312</v>
      </c>
      <c r="BI1" s="14" t="s">
        <v>350</v>
      </c>
      <c r="BJ1" s="14" t="s">
        <v>351</v>
      </c>
      <c r="BK1" s="8" t="s">
        <v>352</v>
      </c>
      <c r="BL1" s="14" t="s">
        <v>353</v>
      </c>
      <c r="BM1" s="14" t="s">
        <v>354</v>
      </c>
      <c r="BN1" s="14" t="s">
        <v>355</v>
      </c>
      <c r="BO1" s="14" t="s">
        <v>356</v>
      </c>
      <c r="BP1" t="s">
        <v>357</v>
      </c>
      <c r="BQ1" t="s">
        <v>358</v>
      </c>
      <c r="BR1" t="s">
        <v>359</v>
      </c>
      <c r="BS1" t="s">
        <v>360</v>
      </c>
      <c r="BT1" s="14" t="s">
        <v>361</v>
      </c>
      <c r="BU1" s="14" t="s">
        <v>362</v>
      </c>
      <c r="BV1" s="14" t="s">
        <v>363</v>
      </c>
      <c r="BW1" s="14" t="s">
        <v>364</v>
      </c>
      <c r="BX1" s="14" t="s">
        <v>365</v>
      </c>
    </row>
    <row r="2" spans="1:76" x14ac:dyDescent="0.25">
      <c r="A2">
        <v>408085</v>
      </c>
      <c r="B2">
        <v>284362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101042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106</v>
      </c>
      <c r="AB2" s="5" t="s">
        <v>7</v>
      </c>
      <c r="AC2" t="s">
        <v>9</v>
      </c>
      <c r="AD2">
        <v>2004</v>
      </c>
      <c r="AE2">
        <v>6</v>
      </c>
      <c r="AF2">
        <v>9</v>
      </c>
      <c r="AG2" t="s">
        <v>10</v>
      </c>
      <c r="AH2" t="s">
        <v>10</v>
      </c>
      <c r="AJ2" t="s">
        <v>4</v>
      </c>
      <c r="AK2" t="s">
        <v>11</v>
      </c>
      <c r="AL2">
        <v>268747</v>
      </c>
      <c r="AM2">
        <v>6570344</v>
      </c>
      <c r="AN2" s="5">
        <v>269000</v>
      </c>
      <c r="AO2" s="5">
        <v>6571000</v>
      </c>
      <c r="AP2">
        <v>71</v>
      </c>
      <c r="AR2">
        <v>8</v>
      </c>
      <c r="AS2" t="s">
        <v>12</v>
      </c>
      <c r="AT2" t="s">
        <v>13</v>
      </c>
      <c r="AU2">
        <v>101042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38485</v>
      </c>
      <c r="BG2" s="8" t="s">
        <v>20</v>
      </c>
      <c r="BI2">
        <v>3</v>
      </c>
      <c r="BJ2">
        <v>457409</v>
      </c>
      <c r="BK2">
        <v>169796</v>
      </c>
      <c r="BL2" t="s">
        <v>21</v>
      </c>
      <c r="BN2" t="s">
        <v>22</v>
      </c>
      <c r="BX2">
        <v>408085</v>
      </c>
    </row>
    <row r="3" spans="1:76" x14ac:dyDescent="0.25">
      <c r="A3">
        <v>393859</v>
      </c>
      <c r="B3">
        <v>263971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101042</v>
      </c>
      <c r="N3" t="s">
        <v>4</v>
      </c>
      <c r="O3" t="s">
        <v>4</v>
      </c>
      <c r="U3" t="s">
        <v>26</v>
      </c>
      <c r="V3" s="2">
        <v>1</v>
      </c>
      <c r="W3" t="s">
        <v>6</v>
      </c>
      <c r="X3" t="s">
        <v>27</v>
      </c>
      <c r="Y3" s="3" t="s">
        <v>28</v>
      </c>
      <c r="Z3" s="4">
        <v>2</v>
      </c>
      <c r="AA3" s="5">
        <v>213</v>
      </c>
      <c r="AB3" s="5" t="s">
        <v>29</v>
      </c>
      <c r="AC3" t="s">
        <v>30</v>
      </c>
      <c r="AD3">
        <v>1991</v>
      </c>
      <c r="AE3">
        <v>6</v>
      </c>
      <c r="AF3">
        <v>30</v>
      </c>
      <c r="AG3" t="s">
        <v>31</v>
      </c>
      <c r="AJ3" t="s">
        <v>4</v>
      </c>
      <c r="AK3" t="s">
        <v>11</v>
      </c>
      <c r="AL3">
        <v>265734</v>
      </c>
      <c r="AM3">
        <v>6626975</v>
      </c>
      <c r="AN3" s="5">
        <v>265000</v>
      </c>
      <c r="AO3" s="5">
        <v>6627000</v>
      </c>
      <c r="AP3">
        <v>71</v>
      </c>
      <c r="AR3">
        <v>68</v>
      </c>
      <c r="AS3" t="s">
        <v>32</v>
      </c>
      <c r="AU3">
        <v>101042</v>
      </c>
      <c r="AW3" s="6" t="s">
        <v>14</v>
      </c>
      <c r="AX3">
        <v>1</v>
      </c>
      <c r="AY3" t="s">
        <v>15</v>
      </c>
      <c r="AZ3" t="s">
        <v>33</v>
      </c>
      <c r="BA3" t="s">
        <v>34</v>
      </c>
      <c r="BB3">
        <v>68</v>
      </c>
      <c r="BC3" t="s">
        <v>35</v>
      </c>
      <c r="BD3" t="s">
        <v>19</v>
      </c>
      <c r="BF3" s="7">
        <v>41942</v>
      </c>
      <c r="BG3" s="8" t="s">
        <v>20</v>
      </c>
      <c r="BI3">
        <v>4</v>
      </c>
      <c r="BJ3">
        <v>435470</v>
      </c>
      <c r="BK3">
        <v>169797</v>
      </c>
      <c r="BL3" t="s">
        <v>36</v>
      </c>
      <c r="BN3" t="s">
        <v>37</v>
      </c>
      <c r="BO3">
        <v>1</v>
      </c>
      <c r="BX3">
        <v>393859</v>
      </c>
    </row>
    <row r="4" spans="1:76" x14ac:dyDescent="0.25">
      <c r="A4">
        <v>80883</v>
      </c>
      <c r="B4">
        <v>267154</v>
      </c>
      <c r="F4" t="s">
        <v>0</v>
      </c>
      <c r="G4" t="s">
        <v>1</v>
      </c>
      <c r="H4" t="s">
        <v>38</v>
      </c>
      <c r="I4" s="1" t="str">
        <f>HYPERLINK(AT4,"Hb")</f>
        <v>Hb</v>
      </c>
      <c r="K4">
        <v>1</v>
      </c>
      <c r="L4" t="s">
        <v>3</v>
      </c>
      <c r="M4">
        <v>101042</v>
      </c>
      <c r="N4" t="s">
        <v>4</v>
      </c>
      <c r="O4" t="s">
        <v>4</v>
      </c>
      <c r="U4" t="s">
        <v>39</v>
      </c>
      <c r="V4" s="2">
        <v>1</v>
      </c>
      <c r="W4" t="s">
        <v>40</v>
      </c>
      <c r="X4" t="s">
        <v>41</v>
      </c>
      <c r="Y4" t="s">
        <v>42</v>
      </c>
      <c r="Z4" s="4">
        <v>10</v>
      </c>
      <c r="AA4" s="5">
        <v>1003</v>
      </c>
      <c r="AB4" s="5" t="s">
        <v>41</v>
      </c>
      <c r="AC4" t="s">
        <v>43</v>
      </c>
      <c r="AD4">
        <v>1975</v>
      </c>
      <c r="AE4">
        <v>5</v>
      </c>
      <c r="AF4">
        <v>15</v>
      </c>
      <c r="AG4" t="s">
        <v>44</v>
      </c>
      <c r="AH4" t="s">
        <v>44</v>
      </c>
      <c r="AJ4" t="s">
        <v>4</v>
      </c>
      <c r="AK4" t="s">
        <v>11</v>
      </c>
      <c r="AL4">
        <v>17544</v>
      </c>
      <c r="AM4">
        <v>6468405</v>
      </c>
      <c r="AN4" s="5">
        <v>17000</v>
      </c>
      <c r="AO4" s="5">
        <v>6469000</v>
      </c>
      <c r="AP4">
        <v>71</v>
      </c>
      <c r="AR4">
        <v>8</v>
      </c>
      <c r="AS4" t="s">
        <v>12</v>
      </c>
      <c r="AT4" t="s">
        <v>45</v>
      </c>
      <c r="AU4">
        <v>101042</v>
      </c>
      <c r="AW4" s="6" t="s">
        <v>14</v>
      </c>
      <c r="AX4">
        <v>1</v>
      </c>
      <c r="AY4" t="s">
        <v>15</v>
      </c>
      <c r="AZ4" t="s">
        <v>46</v>
      </c>
      <c r="BA4" t="s">
        <v>47</v>
      </c>
      <c r="BB4">
        <v>8</v>
      </c>
      <c r="BC4" t="s">
        <v>18</v>
      </c>
      <c r="BD4" t="s">
        <v>19</v>
      </c>
      <c r="BE4">
        <v>1</v>
      </c>
      <c r="BF4" s="7">
        <v>35018</v>
      </c>
      <c r="BG4" s="8" t="s">
        <v>20</v>
      </c>
      <c r="BI4">
        <v>3</v>
      </c>
      <c r="BJ4">
        <v>438434</v>
      </c>
      <c r="BK4">
        <v>169798</v>
      </c>
      <c r="BL4" t="s">
        <v>48</v>
      </c>
      <c r="BN4" t="s">
        <v>49</v>
      </c>
      <c r="BX4">
        <v>80883</v>
      </c>
    </row>
    <row r="5" spans="1:76" x14ac:dyDescent="0.25">
      <c r="A5">
        <v>81823</v>
      </c>
      <c r="B5">
        <v>267023</v>
      </c>
      <c r="F5" t="s">
        <v>0</v>
      </c>
      <c r="G5" t="s">
        <v>1</v>
      </c>
      <c r="H5" t="s">
        <v>74</v>
      </c>
      <c r="I5" s="1" t="str">
        <f>HYPERLINK(AT5,"Hb")</f>
        <v>Hb</v>
      </c>
      <c r="K5">
        <v>1</v>
      </c>
      <c r="L5" t="s">
        <v>3</v>
      </c>
      <c r="M5">
        <v>101042</v>
      </c>
      <c r="N5" t="s">
        <v>4</v>
      </c>
      <c r="O5" t="s">
        <v>4</v>
      </c>
      <c r="U5" t="s">
        <v>75</v>
      </c>
      <c r="V5" s="2">
        <v>1</v>
      </c>
      <c r="W5" t="s">
        <v>40</v>
      </c>
      <c r="X5" t="s">
        <v>41</v>
      </c>
      <c r="Y5" t="s">
        <v>42</v>
      </c>
      <c r="Z5" s="4">
        <v>10</v>
      </c>
      <c r="AA5" s="5">
        <v>1003</v>
      </c>
      <c r="AB5" s="5" t="s">
        <v>41</v>
      </c>
      <c r="AC5" t="s">
        <v>76</v>
      </c>
      <c r="AD5">
        <v>1994</v>
      </c>
      <c r="AE5">
        <v>7</v>
      </c>
      <c r="AF5">
        <v>8</v>
      </c>
      <c r="AG5" t="s">
        <v>77</v>
      </c>
      <c r="AH5" t="s">
        <v>77</v>
      </c>
      <c r="AJ5" t="s">
        <v>4</v>
      </c>
      <c r="AK5" t="s">
        <v>11</v>
      </c>
      <c r="AL5">
        <v>18589</v>
      </c>
      <c r="AM5">
        <v>6468817</v>
      </c>
      <c r="AN5" s="5">
        <v>19000</v>
      </c>
      <c r="AO5" s="5">
        <v>6469000</v>
      </c>
      <c r="AP5">
        <v>71</v>
      </c>
      <c r="AR5">
        <v>8</v>
      </c>
      <c r="AS5" t="s">
        <v>12</v>
      </c>
      <c r="AT5" t="s">
        <v>78</v>
      </c>
      <c r="AU5">
        <v>101042</v>
      </c>
      <c r="AW5" s="6" t="s">
        <v>14</v>
      </c>
      <c r="AX5">
        <v>1</v>
      </c>
      <c r="AY5" t="s">
        <v>15</v>
      </c>
      <c r="AZ5" t="s">
        <v>79</v>
      </c>
      <c r="BA5" t="s">
        <v>80</v>
      </c>
      <c r="BB5">
        <v>8</v>
      </c>
      <c r="BC5" t="s">
        <v>18</v>
      </c>
      <c r="BD5" t="s">
        <v>19</v>
      </c>
      <c r="BE5">
        <v>1</v>
      </c>
      <c r="BF5" s="7">
        <v>34603</v>
      </c>
      <c r="BG5" s="8" t="s">
        <v>20</v>
      </c>
      <c r="BI5">
        <v>3</v>
      </c>
      <c r="BJ5">
        <v>438323</v>
      </c>
      <c r="BK5">
        <v>169799</v>
      </c>
      <c r="BL5" t="s">
        <v>81</v>
      </c>
      <c r="BN5" t="s">
        <v>82</v>
      </c>
      <c r="BX5">
        <v>81823</v>
      </c>
    </row>
    <row r="6" spans="1:76" x14ac:dyDescent="0.25">
      <c r="A6">
        <v>81874</v>
      </c>
      <c r="B6">
        <v>361388</v>
      </c>
      <c r="F6" t="s">
        <v>83</v>
      </c>
      <c r="G6" t="s">
        <v>84</v>
      </c>
      <c r="H6" s="10" t="s">
        <v>85</v>
      </c>
      <c r="I6" t="s">
        <v>86</v>
      </c>
      <c r="K6">
        <v>1</v>
      </c>
      <c r="L6" t="s">
        <v>3</v>
      </c>
      <c r="M6">
        <v>101042</v>
      </c>
      <c r="N6" t="s">
        <v>4</v>
      </c>
      <c r="O6" t="s">
        <v>4</v>
      </c>
      <c r="U6" t="s">
        <v>75</v>
      </c>
      <c r="V6" s="2">
        <v>1</v>
      </c>
      <c r="W6" t="s">
        <v>40</v>
      </c>
      <c r="X6" t="s">
        <v>41</v>
      </c>
      <c r="Y6" s="3" t="s">
        <v>42</v>
      </c>
      <c r="Z6" s="4">
        <v>10</v>
      </c>
      <c r="AA6">
        <v>1003</v>
      </c>
      <c r="AB6" t="s">
        <v>41</v>
      </c>
      <c r="AC6" t="s">
        <v>87</v>
      </c>
      <c r="AD6">
        <v>1994</v>
      </c>
      <c r="AE6">
        <v>7</v>
      </c>
      <c r="AF6">
        <v>8</v>
      </c>
      <c r="AG6" t="s">
        <v>88</v>
      </c>
      <c r="AJ6" t="s">
        <v>4</v>
      </c>
      <c r="AL6" s="5">
        <v>18751.9284343</v>
      </c>
      <c r="AM6" s="5">
        <v>6468855.1695299996</v>
      </c>
      <c r="AN6" s="5">
        <v>19000</v>
      </c>
      <c r="AO6" s="5">
        <v>6469000</v>
      </c>
      <c r="AP6">
        <v>221</v>
      </c>
      <c r="AQ6" s="5"/>
      <c r="AR6" t="s">
        <v>89</v>
      </c>
      <c r="AS6" s="11"/>
      <c r="BG6" s="12" t="s">
        <v>90</v>
      </c>
      <c r="BH6" t="s">
        <v>84</v>
      </c>
      <c r="BI6">
        <v>9</v>
      </c>
      <c r="BJ6">
        <v>11817</v>
      </c>
      <c r="BK6">
        <v>169800</v>
      </c>
      <c r="BL6" t="s">
        <v>91</v>
      </c>
      <c r="BX6">
        <v>81874</v>
      </c>
    </row>
    <row r="7" spans="1:76" x14ac:dyDescent="0.25">
      <c r="A7">
        <v>80839</v>
      </c>
      <c r="C7">
        <v>1</v>
      </c>
      <c r="F7" t="s">
        <v>0</v>
      </c>
      <c r="G7" t="s">
        <v>1</v>
      </c>
      <c r="H7" t="s">
        <v>50</v>
      </c>
      <c r="I7" s="9" t="s">
        <v>51</v>
      </c>
      <c r="K7">
        <v>1</v>
      </c>
      <c r="L7" t="s">
        <v>3</v>
      </c>
      <c r="M7">
        <v>101042</v>
      </c>
      <c r="N7" t="s">
        <v>4</v>
      </c>
      <c r="O7" t="s">
        <v>4</v>
      </c>
      <c r="U7" t="s">
        <v>39</v>
      </c>
      <c r="V7" s="2">
        <v>1</v>
      </c>
      <c r="W7" t="s">
        <v>40</v>
      </c>
      <c r="X7" t="s">
        <v>41</v>
      </c>
      <c r="Y7" t="s">
        <v>42</v>
      </c>
      <c r="Z7" s="4">
        <v>10</v>
      </c>
      <c r="AA7" s="5">
        <v>1003</v>
      </c>
      <c r="AB7" s="5" t="s">
        <v>41</v>
      </c>
      <c r="AC7" t="s">
        <v>52</v>
      </c>
      <c r="AD7">
        <v>2017</v>
      </c>
      <c r="AE7">
        <v>1</v>
      </c>
      <c r="AF7">
        <v>1</v>
      </c>
      <c r="AG7" s="2" t="s">
        <v>53</v>
      </c>
      <c r="AJ7" t="s">
        <v>4</v>
      </c>
      <c r="AK7" t="s">
        <v>11</v>
      </c>
      <c r="AL7">
        <v>17482</v>
      </c>
      <c r="AM7">
        <v>6468263</v>
      </c>
      <c r="AN7" s="5">
        <v>17000</v>
      </c>
      <c r="AO7" s="5">
        <v>6469000</v>
      </c>
      <c r="AP7">
        <v>100</v>
      </c>
      <c r="AR7">
        <v>266</v>
      </c>
      <c r="AT7" s="7"/>
      <c r="AU7">
        <v>101042</v>
      </c>
      <c r="AW7" s="6" t="s">
        <v>14</v>
      </c>
      <c r="AX7">
        <v>1</v>
      </c>
      <c r="AY7" t="s">
        <v>15</v>
      </c>
      <c r="AZ7" t="s">
        <v>54</v>
      </c>
      <c r="BA7" t="s">
        <v>50</v>
      </c>
      <c r="BB7">
        <v>266</v>
      </c>
      <c r="BC7" t="s">
        <v>18</v>
      </c>
      <c r="BD7" t="s">
        <v>55</v>
      </c>
      <c r="BE7" s="2"/>
      <c r="BF7" s="7">
        <v>43978</v>
      </c>
      <c r="BG7" s="8" t="s">
        <v>20</v>
      </c>
      <c r="BI7">
        <v>5</v>
      </c>
      <c r="BJ7">
        <v>331629</v>
      </c>
      <c r="BL7" t="s">
        <v>56</v>
      </c>
      <c r="BX7">
        <v>80839</v>
      </c>
    </row>
    <row r="8" spans="1:76" x14ac:dyDescent="0.25">
      <c r="A8">
        <v>80842</v>
      </c>
      <c r="C8">
        <v>1</v>
      </c>
      <c r="F8" t="s">
        <v>0</v>
      </c>
      <c r="G8" t="s">
        <v>1</v>
      </c>
      <c r="H8" t="s">
        <v>57</v>
      </c>
      <c r="I8" t="s">
        <v>25</v>
      </c>
      <c r="K8">
        <v>1</v>
      </c>
      <c r="L8" t="s">
        <v>3</v>
      </c>
      <c r="M8">
        <v>101042</v>
      </c>
      <c r="N8" t="s">
        <v>4</v>
      </c>
      <c r="O8" t="s">
        <v>4</v>
      </c>
      <c r="U8" t="s">
        <v>39</v>
      </c>
      <c r="V8" s="2">
        <v>1</v>
      </c>
      <c r="W8" t="s">
        <v>40</v>
      </c>
      <c r="X8" t="s">
        <v>41</v>
      </c>
      <c r="Y8" t="s">
        <v>42</v>
      </c>
      <c r="Z8" s="4">
        <v>10</v>
      </c>
      <c r="AA8" s="5">
        <v>1003</v>
      </c>
      <c r="AB8" s="5" t="s">
        <v>41</v>
      </c>
      <c r="AC8" t="s">
        <v>58</v>
      </c>
      <c r="AD8">
        <v>2017</v>
      </c>
      <c r="AE8">
        <v>7</v>
      </c>
      <c r="AF8">
        <v>17</v>
      </c>
      <c r="AG8" t="s">
        <v>59</v>
      </c>
      <c r="AH8" t="s">
        <v>59</v>
      </c>
      <c r="AJ8" t="s">
        <v>4</v>
      </c>
      <c r="AK8" t="s">
        <v>11</v>
      </c>
      <c r="AL8">
        <v>17493</v>
      </c>
      <c r="AM8">
        <v>6468441</v>
      </c>
      <c r="AN8" s="5">
        <v>17000</v>
      </c>
      <c r="AO8" s="5">
        <v>6469000</v>
      </c>
      <c r="AP8">
        <v>100</v>
      </c>
      <c r="AR8">
        <v>8</v>
      </c>
      <c r="AS8" t="s">
        <v>12</v>
      </c>
      <c r="AU8">
        <v>101042</v>
      </c>
      <c r="AW8" s="6" t="s">
        <v>14</v>
      </c>
      <c r="AX8">
        <v>1</v>
      </c>
      <c r="AY8" t="s">
        <v>15</v>
      </c>
      <c r="AZ8" t="s">
        <v>60</v>
      </c>
      <c r="BA8" t="s">
        <v>61</v>
      </c>
      <c r="BB8">
        <v>8</v>
      </c>
      <c r="BC8" t="s">
        <v>18</v>
      </c>
      <c r="BD8" t="s">
        <v>19</v>
      </c>
      <c r="BF8" s="7">
        <v>44365</v>
      </c>
      <c r="BG8" s="8" t="s">
        <v>20</v>
      </c>
      <c r="BI8">
        <v>3</v>
      </c>
      <c r="BJ8">
        <v>450937</v>
      </c>
      <c r="BL8" t="s">
        <v>62</v>
      </c>
      <c r="BN8" t="s">
        <v>63</v>
      </c>
      <c r="BX8">
        <v>80842</v>
      </c>
    </row>
    <row r="9" spans="1:76" x14ac:dyDescent="0.25">
      <c r="A9">
        <v>80966</v>
      </c>
      <c r="C9">
        <v>1</v>
      </c>
      <c r="F9" t="s">
        <v>0</v>
      </c>
      <c r="G9" t="s">
        <v>64</v>
      </c>
      <c r="H9" t="s">
        <v>65</v>
      </c>
      <c r="I9" t="s">
        <v>51</v>
      </c>
      <c r="K9">
        <v>1</v>
      </c>
      <c r="L9" t="s">
        <v>3</v>
      </c>
      <c r="M9">
        <v>101042</v>
      </c>
      <c r="N9" t="s">
        <v>4</v>
      </c>
      <c r="O9" t="s">
        <v>4</v>
      </c>
      <c r="U9" t="s">
        <v>39</v>
      </c>
      <c r="V9" s="2">
        <v>1</v>
      </c>
      <c r="W9" t="s">
        <v>40</v>
      </c>
      <c r="X9" t="s">
        <v>41</v>
      </c>
      <c r="Y9" t="s">
        <v>42</v>
      </c>
      <c r="Z9" s="4">
        <v>10</v>
      </c>
      <c r="AA9" s="5">
        <v>1003</v>
      </c>
      <c r="AB9" s="5" t="s">
        <v>41</v>
      </c>
      <c r="AC9" t="s">
        <v>66</v>
      </c>
      <c r="AD9">
        <v>2020</v>
      </c>
      <c r="AE9">
        <v>7</v>
      </c>
      <c r="AF9">
        <v>22</v>
      </c>
      <c r="AG9" t="s">
        <v>67</v>
      </c>
      <c r="AJ9" t="s">
        <v>4</v>
      </c>
      <c r="AK9" t="s">
        <v>11</v>
      </c>
      <c r="AL9">
        <v>17608</v>
      </c>
      <c r="AM9">
        <v>6468444</v>
      </c>
      <c r="AN9" s="5">
        <v>17000</v>
      </c>
      <c r="AO9" s="5">
        <v>6469000</v>
      </c>
      <c r="AP9">
        <v>10</v>
      </c>
      <c r="AR9">
        <v>1010</v>
      </c>
      <c r="AT9" s="7" t="s">
        <v>68</v>
      </c>
      <c r="AU9">
        <v>101042</v>
      </c>
      <c r="AW9" s="6" t="s">
        <v>14</v>
      </c>
      <c r="AX9">
        <v>1</v>
      </c>
      <c r="AY9" t="s">
        <v>15</v>
      </c>
      <c r="AZ9" t="s">
        <v>69</v>
      </c>
      <c r="BA9" t="s">
        <v>70</v>
      </c>
      <c r="BB9">
        <v>1010</v>
      </c>
      <c r="BC9" t="s">
        <v>71</v>
      </c>
      <c r="BD9" t="s">
        <v>72</v>
      </c>
      <c r="BF9" s="7">
        <v>44080.415659722203</v>
      </c>
      <c r="BG9" s="8" t="s">
        <v>20</v>
      </c>
      <c r="BI9">
        <v>6</v>
      </c>
      <c r="BJ9">
        <v>249471</v>
      </c>
      <c r="BL9" t="s">
        <v>73</v>
      </c>
      <c r="BX9">
        <v>80966</v>
      </c>
    </row>
    <row r="10" spans="1:76" x14ac:dyDescent="0.25">
      <c r="A10">
        <v>24885</v>
      </c>
      <c r="C10">
        <v>1</v>
      </c>
      <c r="F10" t="s">
        <v>0</v>
      </c>
      <c r="G10" t="s">
        <v>64</v>
      </c>
      <c r="H10" t="s">
        <v>110</v>
      </c>
      <c r="I10" t="s">
        <v>51</v>
      </c>
      <c r="K10">
        <v>1</v>
      </c>
      <c r="L10" t="s">
        <v>3</v>
      </c>
      <c r="M10">
        <v>101042</v>
      </c>
      <c r="N10" t="s">
        <v>4</v>
      </c>
      <c r="O10" t="s">
        <v>4</v>
      </c>
      <c r="U10" t="s">
        <v>111</v>
      </c>
      <c r="V10" s="2">
        <v>1</v>
      </c>
      <c r="W10" t="s">
        <v>94</v>
      </c>
      <c r="X10" t="s">
        <v>95</v>
      </c>
      <c r="Y10" t="s">
        <v>96</v>
      </c>
      <c r="Z10" s="4">
        <v>11</v>
      </c>
      <c r="AA10" s="5">
        <v>1103</v>
      </c>
      <c r="AB10" s="5" t="s">
        <v>95</v>
      </c>
      <c r="AC10" t="s">
        <v>112</v>
      </c>
      <c r="AD10">
        <v>1993</v>
      </c>
      <c r="AE10">
        <v>6</v>
      </c>
      <c r="AF10">
        <v>13</v>
      </c>
      <c r="AG10" t="s">
        <v>113</v>
      </c>
      <c r="AJ10" t="s">
        <v>4</v>
      </c>
      <c r="AK10" t="s">
        <v>11</v>
      </c>
      <c r="AL10">
        <v>-35194</v>
      </c>
      <c r="AM10">
        <v>6570313</v>
      </c>
      <c r="AN10" s="5">
        <v>-35000</v>
      </c>
      <c r="AO10" s="5">
        <v>6571000</v>
      </c>
      <c r="AP10">
        <v>25</v>
      </c>
      <c r="AR10">
        <v>1010</v>
      </c>
      <c r="AT10" s="7" t="s">
        <v>114</v>
      </c>
      <c r="AU10">
        <v>101042</v>
      </c>
      <c r="AW10" s="6" t="s">
        <v>14</v>
      </c>
      <c r="AX10">
        <v>1</v>
      </c>
      <c r="AY10" t="s">
        <v>15</v>
      </c>
      <c r="AZ10" t="s">
        <v>115</v>
      </c>
      <c r="BA10" t="s">
        <v>116</v>
      </c>
      <c r="BB10">
        <v>1010</v>
      </c>
      <c r="BC10" t="s">
        <v>71</v>
      </c>
      <c r="BD10" t="s">
        <v>72</v>
      </c>
      <c r="BF10" s="7">
        <v>44396.69</v>
      </c>
      <c r="BG10" s="8" t="s">
        <v>20</v>
      </c>
      <c r="BI10">
        <v>6</v>
      </c>
      <c r="BJ10">
        <v>274964</v>
      </c>
      <c r="BL10" t="s">
        <v>117</v>
      </c>
      <c r="BX10">
        <v>24885</v>
      </c>
    </row>
    <row r="11" spans="1:76" x14ac:dyDescent="0.25">
      <c r="A11">
        <v>24125</v>
      </c>
      <c r="B11">
        <v>281224</v>
      </c>
      <c r="F11" t="s">
        <v>0</v>
      </c>
      <c r="G11" t="s">
        <v>1</v>
      </c>
      <c r="H11" t="s">
        <v>118</v>
      </c>
      <c r="I11" s="1" t="str">
        <f>HYPERLINK(AT11,"Hb")</f>
        <v>Hb</v>
      </c>
      <c r="K11">
        <v>1</v>
      </c>
      <c r="L11" t="s">
        <v>3</v>
      </c>
      <c r="M11">
        <v>101042</v>
      </c>
      <c r="N11" t="s">
        <v>4</v>
      </c>
      <c r="O11" t="s">
        <v>4</v>
      </c>
      <c r="U11" t="s">
        <v>111</v>
      </c>
      <c r="V11" s="2">
        <v>1</v>
      </c>
      <c r="W11" t="s">
        <v>94</v>
      </c>
      <c r="X11" t="s">
        <v>95</v>
      </c>
      <c r="Y11" t="s">
        <v>96</v>
      </c>
      <c r="Z11" s="4">
        <v>11</v>
      </c>
      <c r="AA11" s="5">
        <v>1103</v>
      </c>
      <c r="AB11" s="5" t="s">
        <v>95</v>
      </c>
      <c r="AC11" t="s">
        <v>119</v>
      </c>
      <c r="AD11">
        <v>1998</v>
      </c>
      <c r="AE11">
        <v>7</v>
      </c>
      <c r="AF11">
        <v>4</v>
      </c>
      <c r="AG11" t="s">
        <v>120</v>
      </c>
      <c r="AH11" t="s">
        <v>120</v>
      </c>
      <c r="AJ11" t="s">
        <v>4</v>
      </c>
      <c r="AK11" t="s">
        <v>11</v>
      </c>
      <c r="AL11">
        <v>-35507</v>
      </c>
      <c r="AM11">
        <v>6570745</v>
      </c>
      <c r="AN11" s="5">
        <v>-35000</v>
      </c>
      <c r="AO11" s="5">
        <v>6571000</v>
      </c>
      <c r="AP11">
        <v>71</v>
      </c>
      <c r="AR11">
        <v>8</v>
      </c>
      <c r="AS11" t="s">
        <v>12</v>
      </c>
      <c r="AT11" t="s">
        <v>121</v>
      </c>
      <c r="AU11">
        <v>101042</v>
      </c>
      <c r="AW11" s="6" t="s">
        <v>14</v>
      </c>
      <c r="AX11">
        <v>1</v>
      </c>
      <c r="AY11" t="s">
        <v>15</v>
      </c>
      <c r="AZ11" t="s">
        <v>122</v>
      </c>
      <c r="BA11" t="s">
        <v>123</v>
      </c>
      <c r="BB11">
        <v>8</v>
      </c>
      <c r="BC11" t="s">
        <v>18</v>
      </c>
      <c r="BD11" t="s">
        <v>19</v>
      </c>
      <c r="BE11">
        <v>1</v>
      </c>
      <c r="BF11" s="7">
        <v>36836</v>
      </c>
      <c r="BG11" s="8" t="s">
        <v>20</v>
      </c>
      <c r="BI11">
        <v>3</v>
      </c>
      <c r="BJ11">
        <v>454071</v>
      </c>
      <c r="BK11">
        <v>169801</v>
      </c>
      <c r="BL11" t="s">
        <v>124</v>
      </c>
      <c r="BN11" t="s">
        <v>125</v>
      </c>
      <c r="BX11">
        <v>24125</v>
      </c>
    </row>
    <row r="12" spans="1:76" x14ac:dyDescent="0.25">
      <c r="A12">
        <v>24650</v>
      </c>
      <c r="C12">
        <v>1</v>
      </c>
      <c r="F12" t="s">
        <v>0</v>
      </c>
      <c r="G12" t="s">
        <v>64</v>
      </c>
      <c r="H12" t="s">
        <v>126</v>
      </c>
      <c r="I12" t="s">
        <v>51</v>
      </c>
      <c r="K12">
        <v>1</v>
      </c>
      <c r="L12" t="s">
        <v>3</v>
      </c>
      <c r="M12">
        <v>101042</v>
      </c>
      <c r="N12" t="s">
        <v>4</v>
      </c>
      <c r="O12" t="s">
        <v>4</v>
      </c>
      <c r="U12" t="s">
        <v>111</v>
      </c>
      <c r="V12" s="2">
        <v>1</v>
      </c>
      <c r="W12" t="s">
        <v>94</v>
      </c>
      <c r="X12" t="s">
        <v>95</v>
      </c>
      <c r="Y12" t="s">
        <v>96</v>
      </c>
      <c r="Z12" s="4">
        <v>11</v>
      </c>
      <c r="AA12" s="5">
        <v>1103</v>
      </c>
      <c r="AB12" s="5" t="s">
        <v>95</v>
      </c>
      <c r="AC12" t="s">
        <v>127</v>
      </c>
      <c r="AD12">
        <v>1998</v>
      </c>
      <c r="AE12">
        <v>7</v>
      </c>
      <c r="AF12">
        <v>4</v>
      </c>
      <c r="AG12" t="s">
        <v>120</v>
      </c>
      <c r="AJ12" t="s">
        <v>4</v>
      </c>
      <c r="AK12" t="s">
        <v>11</v>
      </c>
      <c r="AL12">
        <v>-35278</v>
      </c>
      <c r="AM12">
        <v>6570369</v>
      </c>
      <c r="AN12" s="5">
        <v>-35000</v>
      </c>
      <c r="AO12" s="5">
        <v>6571000</v>
      </c>
      <c r="AP12">
        <v>100</v>
      </c>
      <c r="AR12">
        <v>1010</v>
      </c>
      <c r="AS12" t="s">
        <v>128</v>
      </c>
      <c r="AT12" s="7" t="s">
        <v>129</v>
      </c>
      <c r="AU12">
        <v>101042</v>
      </c>
      <c r="AW12" s="6" t="s">
        <v>14</v>
      </c>
      <c r="AX12">
        <v>1</v>
      </c>
      <c r="AY12" t="s">
        <v>15</v>
      </c>
      <c r="AZ12" t="s">
        <v>130</v>
      </c>
      <c r="BA12" t="s">
        <v>131</v>
      </c>
      <c r="BB12">
        <v>1010</v>
      </c>
      <c r="BC12" t="s">
        <v>71</v>
      </c>
      <c r="BD12" t="s">
        <v>72</v>
      </c>
      <c r="BF12" s="7">
        <v>44249.682916666701</v>
      </c>
      <c r="BG12" s="8" t="s">
        <v>20</v>
      </c>
      <c r="BI12">
        <v>6</v>
      </c>
      <c r="BJ12">
        <v>265789</v>
      </c>
      <c r="BL12" t="s">
        <v>132</v>
      </c>
      <c r="BX12">
        <v>24650</v>
      </c>
    </row>
    <row r="13" spans="1:76" x14ac:dyDescent="0.25">
      <c r="A13">
        <v>39418</v>
      </c>
      <c r="B13">
        <v>16317</v>
      </c>
      <c r="F13" t="s">
        <v>0</v>
      </c>
      <c r="G13" t="s">
        <v>64</v>
      </c>
      <c r="H13" t="s">
        <v>92</v>
      </c>
      <c r="I13" s="1" t="str">
        <f>HYPERLINK(AT13,"Foto")</f>
        <v>Foto</v>
      </c>
      <c r="K13">
        <v>1</v>
      </c>
      <c r="L13" t="s">
        <v>3</v>
      </c>
      <c r="M13">
        <v>101042</v>
      </c>
      <c r="N13" t="s">
        <v>4</v>
      </c>
      <c r="O13" t="s">
        <v>4</v>
      </c>
      <c r="U13" t="s">
        <v>93</v>
      </c>
      <c r="V13" s="2">
        <v>1</v>
      </c>
      <c r="W13" t="s">
        <v>94</v>
      </c>
      <c r="X13" t="s">
        <v>95</v>
      </c>
      <c r="Y13" t="s">
        <v>96</v>
      </c>
      <c r="Z13" s="4">
        <v>11</v>
      </c>
      <c r="AA13" s="5">
        <v>1103</v>
      </c>
      <c r="AB13" s="5" t="s">
        <v>95</v>
      </c>
      <c r="AC13" t="s">
        <v>97</v>
      </c>
      <c r="AD13">
        <v>2012</v>
      </c>
      <c r="AE13">
        <v>5</v>
      </c>
      <c r="AF13">
        <v>4</v>
      </c>
      <c r="AG13" t="s">
        <v>98</v>
      </c>
      <c r="AJ13" t="s">
        <v>4</v>
      </c>
      <c r="AK13" t="s">
        <v>11</v>
      </c>
      <c r="AL13" s="5">
        <v>-30947</v>
      </c>
      <c r="AM13" s="5">
        <v>6573404</v>
      </c>
      <c r="AN13" s="5">
        <v>-31000</v>
      </c>
      <c r="AO13" s="5">
        <v>6573000</v>
      </c>
      <c r="AP13">
        <v>5</v>
      </c>
      <c r="AQ13" s="5"/>
      <c r="AR13">
        <v>1010</v>
      </c>
      <c r="AT13" s="7" t="s">
        <v>99</v>
      </c>
      <c r="AU13">
        <v>101042</v>
      </c>
      <c r="AW13" s="6" t="s">
        <v>14</v>
      </c>
      <c r="AX13">
        <v>1</v>
      </c>
      <c r="AY13" t="s">
        <v>15</v>
      </c>
      <c r="AZ13" t="s">
        <v>100</v>
      </c>
      <c r="BA13" t="s">
        <v>101</v>
      </c>
      <c r="BB13">
        <v>1010</v>
      </c>
      <c r="BC13" t="s">
        <v>71</v>
      </c>
      <c r="BD13" t="s">
        <v>72</v>
      </c>
      <c r="BE13">
        <v>1</v>
      </c>
      <c r="BF13" s="7">
        <v>43991.959027777797</v>
      </c>
      <c r="BG13" s="8" t="s">
        <v>20</v>
      </c>
      <c r="BI13">
        <v>6</v>
      </c>
      <c r="BJ13">
        <v>13229</v>
      </c>
      <c r="BK13">
        <v>169802</v>
      </c>
      <c r="BL13" t="s">
        <v>102</v>
      </c>
      <c r="BX13">
        <v>39418</v>
      </c>
    </row>
    <row r="14" spans="1:76" x14ac:dyDescent="0.25">
      <c r="A14">
        <v>24069</v>
      </c>
      <c r="C14">
        <v>1</v>
      </c>
      <c r="F14" t="s">
        <v>0</v>
      </c>
      <c r="G14" t="s">
        <v>1</v>
      </c>
      <c r="H14" t="s">
        <v>133</v>
      </c>
      <c r="I14" t="s">
        <v>25</v>
      </c>
      <c r="K14">
        <v>1</v>
      </c>
      <c r="L14" t="s">
        <v>3</v>
      </c>
      <c r="M14">
        <v>101042</v>
      </c>
      <c r="N14" t="s">
        <v>4</v>
      </c>
      <c r="O14" t="s">
        <v>4</v>
      </c>
      <c r="U14" t="s">
        <v>111</v>
      </c>
      <c r="V14" s="13">
        <v>3</v>
      </c>
      <c r="W14" t="s">
        <v>94</v>
      </c>
      <c r="X14" t="s">
        <v>95</v>
      </c>
      <c r="Y14" t="s">
        <v>96</v>
      </c>
      <c r="Z14" s="4">
        <v>11</v>
      </c>
      <c r="AA14" s="5">
        <v>1103</v>
      </c>
      <c r="AB14" s="5" t="s">
        <v>95</v>
      </c>
      <c r="AC14" t="s">
        <v>134</v>
      </c>
      <c r="AD14">
        <v>2015</v>
      </c>
      <c r="AE14">
        <v>5</v>
      </c>
      <c r="AF14">
        <v>7</v>
      </c>
      <c r="AG14" t="s">
        <v>135</v>
      </c>
      <c r="AH14" t="s">
        <v>135</v>
      </c>
      <c r="AJ14" t="s">
        <v>4</v>
      </c>
      <c r="AK14" t="s">
        <v>11</v>
      </c>
      <c r="AL14">
        <v>-35533</v>
      </c>
      <c r="AM14">
        <v>6570771</v>
      </c>
      <c r="AN14" s="5">
        <v>-35000</v>
      </c>
      <c r="AO14" s="5">
        <v>6571000</v>
      </c>
      <c r="AP14">
        <v>49972</v>
      </c>
      <c r="AR14">
        <v>8</v>
      </c>
      <c r="AS14" t="s">
        <v>12</v>
      </c>
      <c r="AU14">
        <v>101042</v>
      </c>
      <c r="AW14" s="6" t="s">
        <v>14</v>
      </c>
      <c r="AX14">
        <v>1</v>
      </c>
      <c r="AY14" t="s">
        <v>15</v>
      </c>
      <c r="AZ14" t="s">
        <v>136</v>
      </c>
      <c r="BA14" t="s">
        <v>137</v>
      </c>
      <c r="BB14">
        <v>8</v>
      </c>
      <c r="BC14" t="s">
        <v>18</v>
      </c>
      <c r="BD14" t="s">
        <v>19</v>
      </c>
      <c r="BF14" s="7">
        <v>43039</v>
      </c>
      <c r="BG14" s="8" t="s">
        <v>20</v>
      </c>
      <c r="BI14">
        <v>3</v>
      </c>
      <c r="BJ14">
        <v>446986</v>
      </c>
      <c r="BL14" t="s">
        <v>138</v>
      </c>
      <c r="BN14" t="s">
        <v>139</v>
      </c>
      <c r="BX14">
        <v>24069</v>
      </c>
    </row>
    <row r="15" spans="1:76" x14ac:dyDescent="0.25">
      <c r="A15">
        <v>42105</v>
      </c>
      <c r="C15">
        <v>1</v>
      </c>
      <c r="F15" t="s">
        <v>0</v>
      </c>
      <c r="G15" t="s">
        <v>64</v>
      </c>
      <c r="H15" t="s">
        <v>103</v>
      </c>
      <c r="I15" s="1" t="str">
        <f>HYPERLINK(AT15,"Foto")</f>
        <v>Foto</v>
      </c>
      <c r="K15">
        <v>1</v>
      </c>
      <c r="L15" t="s">
        <v>3</v>
      </c>
      <c r="M15">
        <v>101042</v>
      </c>
      <c r="N15" t="s">
        <v>4</v>
      </c>
      <c r="O15" t="s">
        <v>4</v>
      </c>
      <c r="U15" t="s">
        <v>93</v>
      </c>
      <c r="V15" s="2">
        <v>1</v>
      </c>
      <c r="W15" t="s">
        <v>94</v>
      </c>
      <c r="X15" t="s">
        <v>95</v>
      </c>
      <c r="Y15" t="s">
        <v>96</v>
      </c>
      <c r="Z15" s="4">
        <v>11</v>
      </c>
      <c r="AA15" s="5">
        <v>1103</v>
      </c>
      <c r="AB15" s="5" t="s">
        <v>95</v>
      </c>
      <c r="AC15" t="s">
        <v>104</v>
      </c>
      <c r="AD15">
        <v>2020</v>
      </c>
      <c r="AE15">
        <v>5</v>
      </c>
      <c r="AF15">
        <v>29</v>
      </c>
      <c r="AG15" t="s">
        <v>105</v>
      </c>
      <c r="AJ15" t="s">
        <v>4</v>
      </c>
      <c r="AK15" t="s">
        <v>11</v>
      </c>
      <c r="AL15">
        <v>-30494</v>
      </c>
      <c r="AM15">
        <v>6572542</v>
      </c>
      <c r="AN15" s="5">
        <v>-31000</v>
      </c>
      <c r="AO15" s="5">
        <v>6573000</v>
      </c>
      <c r="AP15">
        <v>5</v>
      </c>
      <c r="AR15">
        <v>1010</v>
      </c>
      <c r="AT15" s="7" t="s">
        <v>106</v>
      </c>
      <c r="AU15">
        <v>101042</v>
      </c>
      <c r="AW15" s="6" t="s">
        <v>14</v>
      </c>
      <c r="AX15">
        <v>1</v>
      </c>
      <c r="AY15" t="s">
        <v>15</v>
      </c>
      <c r="AZ15" t="s">
        <v>107</v>
      </c>
      <c r="BA15" t="s">
        <v>108</v>
      </c>
      <c r="BB15">
        <v>1010</v>
      </c>
      <c r="BC15" t="s">
        <v>71</v>
      </c>
      <c r="BD15" t="s">
        <v>72</v>
      </c>
      <c r="BE15">
        <v>1</v>
      </c>
      <c r="BF15" s="7">
        <v>43988.636180555601</v>
      </c>
      <c r="BG15" s="8" t="s">
        <v>20</v>
      </c>
      <c r="BI15">
        <v>6</v>
      </c>
      <c r="BJ15">
        <v>238063</v>
      </c>
      <c r="BL15" t="s">
        <v>109</v>
      </c>
      <c r="BX15">
        <v>42105</v>
      </c>
    </row>
    <row r="16" spans="1:76" x14ac:dyDescent="0.25">
      <c r="A16">
        <v>19574</v>
      </c>
      <c r="B16">
        <v>136904</v>
      </c>
      <c r="F16" t="s">
        <v>0</v>
      </c>
      <c r="G16" t="s">
        <v>140</v>
      </c>
      <c r="H16" t="s">
        <v>141</v>
      </c>
      <c r="I16" t="s">
        <v>25</v>
      </c>
      <c r="K16">
        <v>1</v>
      </c>
      <c r="L16" t="s">
        <v>3</v>
      </c>
      <c r="M16">
        <v>101042</v>
      </c>
      <c r="N16" t="s">
        <v>4</v>
      </c>
      <c r="O16" t="s">
        <v>4</v>
      </c>
      <c r="U16" t="s">
        <v>142</v>
      </c>
      <c r="V16" s="2">
        <v>1</v>
      </c>
      <c r="W16" t="s">
        <v>94</v>
      </c>
      <c r="X16" t="s">
        <v>143</v>
      </c>
      <c r="Y16" t="s">
        <v>96</v>
      </c>
      <c r="Z16" s="4">
        <v>11</v>
      </c>
      <c r="AA16" s="5">
        <v>1120</v>
      </c>
      <c r="AB16" s="5" t="s">
        <v>143</v>
      </c>
      <c r="AC16" t="s">
        <v>144</v>
      </c>
      <c r="AD16">
        <v>2009</v>
      </c>
      <c r="AE16">
        <v>8</v>
      </c>
      <c r="AF16">
        <v>9</v>
      </c>
      <c r="AG16" t="s">
        <v>145</v>
      </c>
      <c r="AH16" t="s">
        <v>145</v>
      </c>
      <c r="AJ16" t="s">
        <v>4</v>
      </c>
      <c r="AK16" t="s">
        <v>11</v>
      </c>
      <c r="AL16">
        <v>-38354</v>
      </c>
      <c r="AM16">
        <v>6554614</v>
      </c>
      <c r="AN16" s="5">
        <v>-39000</v>
      </c>
      <c r="AO16" s="5">
        <v>6555000</v>
      </c>
      <c r="AP16">
        <v>1</v>
      </c>
      <c r="AR16">
        <v>105</v>
      </c>
      <c r="AT16" s="7"/>
      <c r="AU16">
        <v>101042</v>
      </c>
      <c r="AW16" s="6" t="s">
        <v>14</v>
      </c>
      <c r="AX16">
        <v>1</v>
      </c>
      <c r="AY16" t="s">
        <v>15</v>
      </c>
      <c r="AZ16" t="s">
        <v>146</v>
      </c>
      <c r="BA16" t="s">
        <v>147</v>
      </c>
      <c r="BB16">
        <v>105</v>
      </c>
      <c r="BC16" t="s">
        <v>148</v>
      </c>
      <c r="BD16" t="s">
        <v>149</v>
      </c>
      <c r="BF16" s="7">
        <v>40900</v>
      </c>
      <c r="BG16" s="8" t="s">
        <v>20</v>
      </c>
      <c r="BI16">
        <v>5</v>
      </c>
      <c r="BJ16">
        <v>287349</v>
      </c>
      <c r="BK16">
        <v>169803</v>
      </c>
      <c r="BL16" t="s">
        <v>150</v>
      </c>
      <c r="BN16" t="s">
        <v>151</v>
      </c>
      <c r="BX16">
        <v>19574</v>
      </c>
    </row>
    <row r="17" spans="1:76" x14ac:dyDescent="0.25">
      <c r="A17">
        <v>64728</v>
      </c>
      <c r="B17">
        <v>298787</v>
      </c>
      <c r="F17" t="s">
        <v>0</v>
      </c>
      <c r="G17" t="s">
        <v>1</v>
      </c>
      <c r="H17" t="s">
        <v>152</v>
      </c>
      <c r="I17" s="1" t="str">
        <f>HYPERLINK(AT17,"Hb")</f>
        <v>Hb</v>
      </c>
      <c r="K17">
        <v>1</v>
      </c>
      <c r="L17" t="s">
        <v>3</v>
      </c>
      <c r="M17">
        <v>101042</v>
      </c>
      <c r="N17" t="s">
        <v>4</v>
      </c>
      <c r="O17" t="s">
        <v>4</v>
      </c>
      <c r="U17" t="s">
        <v>153</v>
      </c>
      <c r="V17" s="13">
        <v>3</v>
      </c>
      <c r="W17" t="s">
        <v>94</v>
      </c>
      <c r="X17" t="s">
        <v>154</v>
      </c>
      <c r="Y17" t="s">
        <v>96</v>
      </c>
      <c r="Z17" s="4">
        <v>11</v>
      </c>
      <c r="AA17" s="5">
        <v>1122</v>
      </c>
      <c r="AB17" s="5" t="s">
        <v>154</v>
      </c>
      <c r="AC17" t="s">
        <v>155</v>
      </c>
      <c r="AD17">
        <v>1977</v>
      </c>
      <c r="AE17">
        <v>7</v>
      </c>
      <c r="AF17">
        <v>1</v>
      </c>
      <c r="AG17" t="s">
        <v>156</v>
      </c>
      <c r="AH17" t="s">
        <v>156</v>
      </c>
      <c r="AJ17" t="s">
        <v>4</v>
      </c>
      <c r="AK17" t="s">
        <v>11</v>
      </c>
      <c r="AL17">
        <v>-4645</v>
      </c>
      <c r="AM17">
        <v>6554096</v>
      </c>
      <c r="AN17" s="5">
        <v>-5000</v>
      </c>
      <c r="AO17" s="5">
        <v>6555000</v>
      </c>
      <c r="AP17">
        <v>29987</v>
      </c>
      <c r="AR17">
        <v>8</v>
      </c>
      <c r="AT17" t="s">
        <v>157</v>
      </c>
      <c r="AU17">
        <v>101042</v>
      </c>
      <c r="AW17" s="6" t="s">
        <v>14</v>
      </c>
      <c r="AX17">
        <v>1</v>
      </c>
      <c r="AY17" t="s">
        <v>15</v>
      </c>
      <c r="AZ17" t="s">
        <v>158</v>
      </c>
      <c r="BA17" t="s">
        <v>159</v>
      </c>
      <c r="BB17">
        <v>8</v>
      </c>
      <c r="BC17" t="s">
        <v>18</v>
      </c>
      <c r="BD17" t="s">
        <v>19</v>
      </c>
      <c r="BE17">
        <v>1</v>
      </c>
      <c r="BF17" s="7">
        <v>39834</v>
      </c>
      <c r="BG17" s="8" t="s">
        <v>20</v>
      </c>
      <c r="BI17">
        <v>3</v>
      </c>
      <c r="BJ17">
        <v>472015</v>
      </c>
      <c r="BK17">
        <v>169804</v>
      </c>
      <c r="BL17" t="s">
        <v>160</v>
      </c>
      <c r="BN17" t="s">
        <v>161</v>
      </c>
      <c r="BX17">
        <v>64728</v>
      </c>
    </row>
    <row r="18" spans="1:76" x14ac:dyDescent="0.25">
      <c r="A18">
        <v>10914</v>
      </c>
      <c r="B18">
        <v>141825</v>
      </c>
      <c r="F18" t="s">
        <v>0</v>
      </c>
      <c r="G18" t="s">
        <v>140</v>
      </c>
      <c r="H18" t="s">
        <v>191</v>
      </c>
      <c r="I18" s="1" t="str">
        <f>HYPERLINK(AT18,"Hb")</f>
        <v>Hb</v>
      </c>
      <c r="K18">
        <v>1</v>
      </c>
      <c r="L18" t="s">
        <v>3</v>
      </c>
      <c r="M18">
        <v>101042</v>
      </c>
      <c r="N18" t="s">
        <v>4</v>
      </c>
      <c r="O18" t="s">
        <v>4</v>
      </c>
      <c r="U18" t="s">
        <v>192</v>
      </c>
      <c r="V18" s="13">
        <v>3</v>
      </c>
      <c r="W18" t="s">
        <v>94</v>
      </c>
      <c r="X18" t="s">
        <v>165</v>
      </c>
      <c r="Y18" t="s">
        <v>96</v>
      </c>
      <c r="Z18" s="4">
        <v>11</v>
      </c>
      <c r="AA18" s="5">
        <v>1124</v>
      </c>
      <c r="AB18" s="5" t="s">
        <v>165</v>
      </c>
      <c r="AC18" t="s">
        <v>193</v>
      </c>
      <c r="AD18">
        <v>1924</v>
      </c>
      <c r="AE18">
        <v>8</v>
      </c>
      <c r="AF18">
        <v>4</v>
      </c>
      <c r="AG18" t="s">
        <v>194</v>
      </c>
      <c r="AH18" t="s">
        <v>194</v>
      </c>
      <c r="AJ18" t="s">
        <v>4</v>
      </c>
      <c r="AK18" t="s">
        <v>11</v>
      </c>
      <c r="AL18">
        <v>-46633</v>
      </c>
      <c r="AM18">
        <v>6567644</v>
      </c>
      <c r="AN18" s="5">
        <v>-47000</v>
      </c>
      <c r="AO18" s="5">
        <v>6567000</v>
      </c>
      <c r="AP18">
        <v>12776</v>
      </c>
      <c r="AR18">
        <v>105</v>
      </c>
      <c r="AT18" t="s">
        <v>195</v>
      </c>
      <c r="AU18">
        <v>101042</v>
      </c>
      <c r="AW18" s="6" t="s">
        <v>14</v>
      </c>
      <c r="AX18">
        <v>1</v>
      </c>
      <c r="AY18" t="s">
        <v>15</v>
      </c>
      <c r="AZ18" t="s">
        <v>196</v>
      </c>
      <c r="BA18" t="s">
        <v>197</v>
      </c>
      <c r="BB18">
        <v>105</v>
      </c>
      <c r="BC18" t="s">
        <v>148</v>
      </c>
      <c r="BD18" t="s">
        <v>149</v>
      </c>
      <c r="BE18">
        <v>1</v>
      </c>
      <c r="BF18" s="7">
        <v>40150</v>
      </c>
      <c r="BG18" s="8" t="s">
        <v>20</v>
      </c>
      <c r="BI18">
        <v>5</v>
      </c>
      <c r="BJ18">
        <v>293690</v>
      </c>
      <c r="BK18">
        <v>169805</v>
      </c>
      <c r="BL18" t="s">
        <v>198</v>
      </c>
      <c r="BN18" t="s">
        <v>199</v>
      </c>
      <c r="BX18">
        <v>10914</v>
      </c>
    </row>
    <row r="19" spans="1:76" x14ac:dyDescent="0.25">
      <c r="A19">
        <v>10913</v>
      </c>
      <c r="B19">
        <v>141824</v>
      </c>
      <c r="F19" t="s">
        <v>0</v>
      </c>
      <c r="G19" t="s">
        <v>140</v>
      </c>
      <c r="H19" t="s">
        <v>200</v>
      </c>
      <c r="I19" s="1" t="str">
        <f>HYPERLINK(AT19,"Hb")</f>
        <v>Hb</v>
      </c>
      <c r="K19">
        <v>1</v>
      </c>
      <c r="L19" t="s">
        <v>3</v>
      </c>
      <c r="M19">
        <v>101042</v>
      </c>
      <c r="N19" t="s">
        <v>4</v>
      </c>
      <c r="O19" t="s">
        <v>4</v>
      </c>
      <c r="U19" t="s">
        <v>192</v>
      </c>
      <c r="V19" s="13">
        <v>3</v>
      </c>
      <c r="W19" t="s">
        <v>94</v>
      </c>
      <c r="X19" t="s">
        <v>165</v>
      </c>
      <c r="Y19" t="s">
        <v>96</v>
      </c>
      <c r="Z19" s="4">
        <v>11</v>
      </c>
      <c r="AA19" s="5">
        <v>1124</v>
      </c>
      <c r="AB19" s="5" t="s">
        <v>165</v>
      </c>
      <c r="AC19" t="s">
        <v>193</v>
      </c>
      <c r="AD19">
        <v>1927</v>
      </c>
      <c r="AE19">
        <v>8</v>
      </c>
      <c r="AF19">
        <v>4</v>
      </c>
      <c r="AG19" t="s">
        <v>194</v>
      </c>
      <c r="AH19" t="s">
        <v>194</v>
      </c>
      <c r="AJ19" t="s">
        <v>4</v>
      </c>
      <c r="AK19" t="s">
        <v>11</v>
      </c>
      <c r="AL19">
        <v>-46633</v>
      </c>
      <c r="AM19">
        <v>6567644</v>
      </c>
      <c r="AN19" s="5">
        <v>-47000</v>
      </c>
      <c r="AO19" s="5">
        <v>6567000</v>
      </c>
      <c r="AP19">
        <v>12776</v>
      </c>
      <c r="AR19">
        <v>105</v>
      </c>
      <c r="AT19" t="s">
        <v>201</v>
      </c>
      <c r="AU19">
        <v>101042</v>
      </c>
      <c r="AW19" s="6" t="s">
        <v>14</v>
      </c>
      <c r="AX19">
        <v>1</v>
      </c>
      <c r="AY19" t="s">
        <v>15</v>
      </c>
      <c r="AZ19" t="s">
        <v>196</v>
      </c>
      <c r="BA19" t="s">
        <v>202</v>
      </c>
      <c r="BB19">
        <v>105</v>
      </c>
      <c r="BC19" t="s">
        <v>148</v>
      </c>
      <c r="BD19" t="s">
        <v>149</v>
      </c>
      <c r="BE19">
        <v>1</v>
      </c>
      <c r="BF19" s="7">
        <v>40150</v>
      </c>
      <c r="BG19" s="8" t="s">
        <v>20</v>
      </c>
      <c r="BI19">
        <v>5</v>
      </c>
      <c r="BJ19">
        <v>293689</v>
      </c>
      <c r="BK19">
        <v>169806</v>
      </c>
      <c r="BL19" t="s">
        <v>203</v>
      </c>
      <c r="BN19" t="s">
        <v>204</v>
      </c>
      <c r="BX19">
        <v>10913</v>
      </c>
    </row>
    <row r="20" spans="1:76" x14ac:dyDescent="0.25">
      <c r="A20">
        <v>17496</v>
      </c>
      <c r="B20">
        <v>153502</v>
      </c>
      <c r="F20" t="s">
        <v>0</v>
      </c>
      <c r="G20" t="s">
        <v>162</v>
      </c>
      <c r="H20" t="s">
        <v>163</v>
      </c>
      <c r="I20" t="s">
        <v>25</v>
      </c>
      <c r="K20">
        <v>1</v>
      </c>
      <c r="L20" t="s">
        <v>3</v>
      </c>
      <c r="M20">
        <v>101042</v>
      </c>
      <c r="N20" t="s">
        <v>4</v>
      </c>
      <c r="O20" t="s">
        <v>4</v>
      </c>
      <c r="U20" t="s">
        <v>164</v>
      </c>
      <c r="V20" s="12">
        <v>2</v>
      </c>
      <c r="W20" t="s">
        <v>94</v>
      </c>
      <c r="X20" t="s">
        <v>165</v>
      </c>
      <c r="Y20" t="s">
        <v>96</v>
      </c>
      <c r="Z20" s="4">
        <v>11</v>
      </c>
      <c r="AA20" s="5">
        <v>1124</v>
      </c>
      <c r="AB20" s="5" t="s">
        <v>165</v>
      </c>
      <c r="AC20" t="s">
        <v>166</v>
      </c>
      <c r="AD20">
        <v>1929</v>
      </c>
      <c r="AE20">
        <v>6</v>
      </c>
      <c r="AF20">
        <v>21</v>
      </c>
      <c r="AG20" t="s">
        <v>167</v>
      </c>
      <c r="AH20" t="s">
        <v>167</v>
      </c>
      <c r="AJ20" t="s">
        <v>4</v>
      </c>
      <c r="AK20" t="s">
        <v>11</v>
      </c>
      <c r="AL20">
        <v>-39950</v>
      </c>
      <c r="AM20">
        <v>6572101</v>
      </c>
      <c r="AN20" s="5">
        <v>-39000</v>
      </c>
      <c r="AO20" s="5">
        <v>6573000</v>
      </c>
      <c r="AP20">
        <v>2617</v>
      </c>
      <c r="AR20">
        <v>117</v>
      </c>
      <c r="AT20" s="7"/>
      <c r="AU20">
        <v>101042</v>
      </c>
      <c r="AW20" s="6" t="s">
        <v>14</v>
      </c>
      <c r="AX20">
        <v>1</v>
      </c>
      <c r="AY20" t="s">
        <v>15</v>
      </c>
      <c r="AZ20" t="s">
        <v>168</v>
      </c>
      <c r="BA20" t="s">
        <v>169</v>
      </c>
      <c r="BB20">
        <v>117</v>
      </c>
      <c r="BC20" t="s">
        <v>170</v>
      </c>
      <c r="BD20" t="s">
        <v>171</v>
      </c>
      <c r="BF20" s="7">
        <v>39254</v>
      </c>
      <c r="BG20" s="8" t="s">
        <v>20</v>
      </c>
      <c r="BI20">
        <v>5</v>
      </c>
      <c r="BJ20">
        <v>303207</v>
      </c>
      <c r="BK20">
        <v>169813</v>
      </c>
      <c r="BL20" t="s">
        <v>172</v>
      </c>
      <c r="BN20" t="s">
        <v>173</v>
      </c>
      <c r="BX20">
        <v>17496</v>
      </c>
    </row>
    <row r="21" spans="1:76" x14ac:dyDescent="0.25">
      <c r="A21">
        <v>16285</v>
      </c>
      <c r="B21">
        <v>306390</v>
      </c>
      <c r="F21" t="s">
        <v>0</v>
      </c>
      <c r="G21" t="s">
        <v>1</v>
      </c>
      <c r="H21" t="s">
        <v>174</v>
      </c>
      <c r="I21" s="1" t="str">
        <f>HYPERLINK(AT21,"Hb")</f>
        <v>Hb</v>
      </c>
      <c r="K21">
        <v>1</v>
      </c>
      <c r="L21" t="s">
        <v>3</v>
      </c>
      <c r="M21">
        <v>101042</v>
      </c>
      <c r="N21" t="s">
        <v>4</v>
      </c>
      <c r="O21" t="s">
        <v>4</v>
      </c>
      <c r="U21" t="s">
        <v>175</v>
      </c>
      <c r="V21" s="12">
        <v>2</v>
      </c>
      <c r="W21" t="s">
        <v>94</v>
      </c>
      <c r="X21" t="s">
        <v>165</v>
      </c>
      <c r="Y21" t="s">
        <v>96</v>
      </c>
      <c r="Z21" s="4">
        <v>11</v>
      </c>
      <c r="AA21" s="5">
        <v>1124</v>
      </c>
      <c r="AB21" s="5" t="s">
        <v>165</v>
      </c>
      <c r="AC21" t="s">
        <v>176</v>
      </c>
      <c r="AD21">
        <v>1929</v>
      </c>
      <c r="AE21">
        <v>6</v>
      </c>
      <c r="AF21">
        <v>21</v>
      </c>
      <c r="AG21" t="s">
        <v>177</v>
      </c>
      <c r="AH21" t="s">
        <v>177</v>
      </c>
      <c r="AJ21" t="s">
        <v>4</v>
      </c>
      <c r="AK21" t="s">
        <v>11</v>
      </c>
      <c r="AL21">
        <v>-40856</v>
      </c>
      <c r="AM21">
        <v>6570976</v>
      </c>
      <c r="AN21" s="5">
        <v>-41000</v>
      </c>
      <c r="AO21" s="5">
        <v>6571000</v>
      </c>
      <c r="AP21">
        <v>1803</v>
      </c>
      <c r="AR21">
        <v>8</v>
      </c>
      <c r="AS21" t="s">
        <v>178</v>
      </c>
      <c r="AT21" t="s">
        <v>179</v>
      </c>
      <c r="AU21">
        <v>101042</v>
      </c>
      <c r="AW21" s="6" t="s">
        <v>14</v>
      </c>
      <c r="AX21">
        <v>1</v>
      </c>
      <c r="AY21" t="s">
        <v>15</v>
      </c>
      <c r="AZ21" t="s">
        <v>180</v>
      </c>
      <c r="BA21" t="s">
        <v>181</v>
      </c>
      <c r="BB21">
        <v>8</v>
      </c>
      <c r="BC21" t="s">
        <v>18</v>
      </c>
      <c r="BD21" t="s">
        <v>19</v>
      </c>
      <c r="BE21">
        <v>1</v>
      </c>
      <c r="BF21" s="7">
        <v>33613</v>
      </c>
      <c r="BG21" s="8" t="s">
        <v>20</v>
      </c>
      <c r="BI21">
        <v>3</v>
      </c>
      <c r="BJ21">
        <v>479207</v>
      </c>
      <c r="BK21">
        <v>169812</v>
      </c>
      <c r="BL21" t="s">
        <v>182</v>
      </c>
      <c r="BN21" t="s">
        <v>183</v>
      </c>
      <c r="BX21">
        <v>16285</v>
      </c>
    </row>
    <row r="22" spans="1:76" x14ac:dyDescent="0.25">
      <c r="A22">
        <v>16283</v>
      </c>
      <c r="B22">
        <v>269619</v>
      </c>
      <c r="F22" t="s">
        <v>0</v>
      </c>
      <c r="G22" t="s">
        <v>1</v>
      </c>
      <c r="H22" t="s">
        <v>184</v>
      </c>
      <c r="I22" s="1" t="str">
        <f>HYPERLINK(AT22,"Hb")</f>
        <v>Hb</v>
      </c>
      <c r="K22">
        <v>1</v>
      </c>
      <c r="L22" t="s">
        <v>3</v>
      </c>
      <c r="M22">
        <v>101042</v>
      </c>
      <c r="N22" t="s">
        <v>4</v>
      </c>
      <c r="O22" t="s">
        <v>4</v>
      </c>
      <c r="U22" t="s">
        <v>175</v>
      </c>
      <c r="V22" s="12">
        <v>2</v>
      </c>
      <c r="W22" t="s">
        <v>94</v>
      </c>
      <c r="X22" t="s">
        <v>165</v>
      </c>
      <c r="Y22" t="s">
        <v>96</v>
      </c>
      <c r="Z22" s="4">
        <v>11</v>
      </c>
      <c r="AA22" s="5">
        <v>1124</v>
      </c>
      <c r="AB22" s="5" t="s">
        <v>165</v>
      </c>
      <c r="AC22" t="s">
        <v>185</v>
      </c>
      <c r="AD22">
        <v>1929</v>
      </c>
      <c r="AE22">
        <v>6</v>
      </c>
      <c r="AF22">
        <v>21</v>
      </c>
      <c r="AG22" t="s">
        <v>186</v>
      </c>
      <c r="AH22" t="s">
        <v>186</v>
      </c>
      <c r="AJ22" t="s">
        <v>4</v>
      </c>
      <c r="AK22" t="s">
        <v>11</v>
      </c>
      <c r="AL22">
        <v>-40856</v>
      </c>
      <c r="AM22">
        <v>6570976</v>
      </c>
      <c r="AN22" s="5">
        <v>-41000</v>
      </c>
      <c r="AO22" s="5">
        <v>6571000</v>
      </c>
      <c r="AP22">
        <v>1803</v>
      </c>
      <c r="AR22">
        <v>8</v>
      </c>
      <c r="AS22" t="s">
        <v>178</v>
      </c>
      <c r="AT22" t="s">
        <v>187</v>
      </c>
      <c r="AU22">
        <v>101042</v>
      </c>
      <c r="AW22" s="6" t="s">
        <v>14</v>
      </c>
      <c r="AX22">
        <v>1</v>
      </c>
      <c r="AY22" t="s">
        <v>15</v>
      </c>
      <c r="AZ22" t="s">
        <v>180</v>
      </c>
      <c r="BA22" t="s">
        <v>188</v>
      </c>
      <c r="BB22">
        <v>8</v>
      </c>
      <c r="BC22" t="s">
        <v>18</v>
      </c>
      <c r="BD22" t="s">
        <v>19</v>
      </c>
      <c r="BE22">
        <v>1</v>
      </c>
      <c r="BF22" s="7">
        <v>35381</v>
      </c>
      <c r="BG22" s="8" t="s">
        <v>20</v>
      </c>
      <c r="BI22">
        <v>3</v>
      </c>
      <c r="BJ22">
        <v>440526</v>
      </c>
      <c r="BK22">
        <v>169811</v>
      </c>
      <c r="BL22" t="s">
        <v>189</v>
      </c>
      <c r="BN22" t="s">
        <v>190</v>
      </c>
      <c r="BX22">
        <v>16283</v>
      </c>
    </row>
    <row r="23" spans="1:76" x14ac:dyDescent="0.25">
      <c r="A23">
        <v>10915</v>
      </c>
      <c r="B23">
        <v>141826</v>
      </c>
      <c r="F23" t="s">
        <v>0</v>
      </c>
      <c r="G23" t="s">
        <v>140</v>
      </c>
      <c r="H23" t="s">
        <v>205</v>
      </c>
      <c r="I23" s="1" t="str">
        <f>HYPERLINK(AT23,"Hb")</f>
        <v>Hb</v>
      </c>
      <c r="K23">
        <v>1</v>
      </c>
      <c r="L23" t="s">
        <v>3</v>
      </c>
      <c r="M23">
        <v>101042</v>
      </c>
      <c r="N23" t="s">
        <v>4</v>
      </c>
      <c r="O23" t="s">
        <v>4</v>
      </c>
      <c r="U23" t="s">
        <v>192</v>
      </c>
      <c r="V23" s="13">
        <v>3</v>
      </c>
      <c r="W23" t="s">
        <v>94</v>
      </c>
      <c r="X23" t="s">
        <v>165</v>
      </c>
      <c r="Y23" t="s">
        <v>96</v>
      </c>
      <c r="Z23" s="4">
        <v>11</v>
      </c>
      <c r="AA23" s="5">
        <v>1124</v>
      </c>
      <c r="AB23" s="5" t="s">
        <v>165</v>
      </c>
      <c r="AC23" t="s">
        <v>206</v>
      </c>
      <c r="AD23">
        <v>1929</v>
      </c>
      <c r="AE23">
        <v>6</v>
      </c>
      <c r="AF23">
        <v>21</v>
      </c>
      <c r="AG23" t="s">
        <v>207</v>
      </c>
      <c r="AH23" t="s">
        <v>207</v>
      </c>
      <c r="AJ23" t="s">
        <v>4</v>
      </c>
      <c r="AK23" t="s">
        <v>11</v>
      </c>
      <c r="AL23">
        <v>-46633</v>
      </c>
      <c r="AM23">
        <v>6567644</v>
      </c>
      <c r="AN23" s="5">
        <v>-47000</v>
      </c>
      <c r="AO23" s="5">
        <v>6567000</v>
      </c>
      <c r="AP23">
        <v>12776</v>
      </c>
      <c r="AR23">
        <v>105</v>
      </c>
      <c r="AT23" t="s">
        <v>208</v>
      </c>
      <c r="AU23">
        <v>101042</v>
      </c>
      <c r="AW23" s="6" t="s">
        <v>14</v>
      </c>
      <c r="AX23">
        <v>1</v>
      </c>
      <c r="AY23" t="s">
        <v>15</v>
      </c>
      <c r="AZ23" t="s">
        <v>196</v>
      </c>
      <c r="BA23" t="s">
        <v>209</v>
      </c>
      <c r="BB23">
        <v>105</v>
      </c>
      <c r="BC23" t="s">
        <v>148</v>
      </c>
      <c r="BD23" t="s">
        <v>149</v>
      </c>
      <c r="BE23">
        <v>1</v>
      </c>
      <c r="BF23" s="7">
        <v>40150</v>
      </c>
      <c r="BG23" s="8" t="s">
        <v>20</v>
      </c>
      <c r="BI23">
        <v>5</v>
      </c>
      <c r="BJ23">
        <v>293691</v>
      </c>
      <c r="BK23">
        <v>169807</v>
      </c>
      <c r="BL23" t="s">
        <v>210</v>
      </c>
      <c r="BN23" t="s">
        <v>211</v>
      </c>
      <c r="BX23">
        <v>10915</v>
      </c>
    </row>
    <row r="24" spans="1:76" x14ac:dyDescent="0.25">
      <c r="A24">
        <v>536455</v>
      </c>
      <c r="B24">
        <v>451121</v>
      </c>
      <c r="F24" t="s">
        <v>212</v>
      </c>
      <c r="G24" t="s">
        <v>213</v>
      </c>
      <c r="H24" t="s">
        <v>214</v>
      </c>
      <c r="I24" t="s">
        <v>25</v>
      </c>
      <c r="K24">
        <v>1</v>
      </c>
      <c r="L24" t="s">
        <v>3</v>
      </c>
      <c r="M24">
        <v>101042</v>
      </c>
      <c r="N24" t="s">
        <v>4</v>
      </c>
      <c r="O24" t="s">
        <v>4</v>
      </c>
      <c r="U24" t="s">
        <v>192</v>
      </c>
      <c r="V24" s="13">
        <v>3</v>
      </c>
      <c r="W24" t="s">
        <v>94</v>
      </c>
      <c r="X24" t="s">
        <v>165</v>
      </c>
      <c r="Y24" t="s">
        <v>96</v>
      </c>
      <c r="Z24" s="4">
        <v>11</v>
      </c>
      <c r="AA24" s="5">
        <v>1124</v>
      </c>
      <c r="AB24" t="s">
        <v>165</v>
      </c>
      <c r="AC24" t="s">
        <v>215</v>
      </c>
      <c r="AD24">
        <v>1929</v>
      </c>
      <c r="AE24">
        <v>6</v>
      </c>
      <c r="AF24">
        <v>21</v>
      </c>
      <c r="AG24" t="s">
        <v>216</v>
      </c>
      <c r="AJ24" t="s">
        <v>4</v>
      </c>
      <c r="AL24">
        <v>-46633</v>
      </c>
      <c r="AM24">
        <v>6567644</v>
      </c>
      <c r="AN24" s="5">
        <v>-47000</v>
      </c>
      <c r="AO24" s="5">
        <v>6567000</v>
      </c>
      <c r="AP24" s="2">
        <v>99999</v>
      </c>
      <c r="AT24" t="s">
        <v>217</v>
      </c>
      <c r="AU24">
        <v>101042</v>
      </c>
      <c r="AW24" s="6" t="s">
        <v>14</v>
      </c>
      <c r="AX24">
        <v>1</v>
      </c>
      <c r="AY24" t="s">
        <v>15</v>
      </c>
      <c r="AZ24" t="s">
        <v>196</v>
      </c>
      <c r="BA24" t="s">
        <v>218</v>
      </c>
      <c r="BB24">
        <v>40</v>
      </c>
      <c r="BC24" t="s">
        <v>213</v>
      </c>
      <c r="BG24" s="12" t="s">
        <v>219</v>
      </c>
      <c r="BI24">
        <v>4</v>
      </c>
      <c r="BJ24">
        <v>1341</v>
      </c>
      <c r="BK24">
        <v>169808</v>
      </c>
      <c r="BL24" t="s">
        <v>220</v>
      </c>
      <c r="BM24">
        <v>2</v>
      </c>
      <c r="BN24" t="s">
        <v>220</v>
      </c>
      <c r="BO24" s="12">
        <v>9</v>
      </c>
      <c r="BT24" t="s">
        <v>221</v>
      </c>
      <c r="BU24" t="s">
        <v>222</v>
      </c>
      <c r="BV24" t="s">
        <v>223</v>
      </c>
      <c r="BX24">
        <v>536455</v>
      </c>
    </row>
    <row r="25" spans="1:76" x14ac:dyDescent="0.25">
      <c r="A25">
        <v>11004</v>
      </c>
      <c r="B25">
        <v>320274</v>
      </c>
      <c r="F25" t="s">
        <v>0</v>
      </c>
      <c r="G25" t="s">
        <v>1</v>
      </c>
      <c r="H25" t="s">
        <v>224</v>
      </c>
      <c r="I25" s="1" t="str">
        <f>HYPERLINK(AT25,"Hb")</f>
        <v>Hb</v>
      </c>
      <c r="K25">
        <v>1</v>
      </c>
      <c r="L25" t="s">
        <v>3</v>
      </c>
      <c r="M25">
        <v>101042</v>
      </c>
      <c r="N25" t="s">
        <v>4</v>
      </c>
      <c r="O25" t="s">
        <v>4</v>
      </c>
      <c r="U25" t="s">
        <v>192</v>
      </c>
      <c r="V25" s="13">
        <v>3</v>
      </c>
      <c r="W25" t="s">
        <v>94</v>
      </c>
      <c r="X25" t="s">
        <v>165</v>
      </c>
      <c r="Y25" t="s">
        <v>96</v>
      </c>
      <c r="Z25" s="4">
        <v>11</v>
      </c>
      <c r="AA25" s="5">
        <v>1124</v>
      </c>
      <c r="AB25" s="5" t="s">
        <v>165</v>
      </c>
      <c r="AC25" t="s">
        <v>225</v>
      </c>
      <c r="AD25">
        <v>1929</v>
      </c>
      <c r="AE25">
        <v>6</v>
      </c>
      <c r="AF25">
        <v>21</v>
      </c>
      <c r="AG25" t="s">
        <v>226</v>
      </c>
      <c r="AH25" t="s">
        <v>226</v>
      </c>
      <c r="AJ25" t="s">
        <v>4</v>
      </c>
      <c r="AK25" t="s">
        <v>11</v>
      </c>
      <c r="AL25">
        <v>-46633</v>
      </c>
      <c r="AM25">
        <v>6567644</v>
      </c>
      <c r="AN25" s="5">
        <v>-47000</v>
      </c>
      <c r="AO25" s="5">
        <v>6567000</v>
      </c>
      <c r="AP25">
        <v>12776</v>
      </c>
      <c r="AR25">
        <v>8</v>
      </c>
      <c r="AT25" t="s">
        <v>227</v>
      </c>
      <c r="AU25">
        <v>101042</v>
      </c>
      <c r="AW25" s="6" t="s">
        <v>14</v>
      </c>
      <c r="AX25">
        <v>1</v>
      </c>
      <c r="AY25" t="s">
        <v>15</v>
      </c>
      <c r="AZ25" t="s">
        <v>196</v>
      </c>
      <c r="BA25" t="s">
        <v>228</v>
      </c>
      <c r="BB25">
        <v>8</v>
      </c>
      <c r="BC25" t="s">
        <v>18</v>
      </c>
      <c r="BD25" t="s">
        <v>19</v>
      </c>
      <c r="BE25">
        <v>1</v>
      </c>
      <c r="BF25" s="7">
        <v>41677</v>
      </c>
      <c r="BG25" s="8" t="s">
        <v>20</v>
      </c>
      <c r="BI25">
        <v>3</v>
      </c>
      <c r="BJ25">
        <v>491405</v>
      </c>
      <c r="BK25">
        <v>169809</v>
      </c>
      <c r="BL25" t="s">
        <v>229</v>
      </c>
      <c r="BN25" t="s">
        <v>230</v>
      </c>
      <c r="BX25">
        <v>11004</v>
      </c>
    </row>
    <row r="26" spans="1:76" x14ac:dyDescent="0.25">
      <c r="A26">
        <v>11006</v>
      </c>
      <c r="B26">
        <v>320276</v>
      </c>
      <c r="F26" t="s">
        <v>0</v>
      </c>
      <c r="G26" t="s">
        <v>1</v>
      </c>
      <c r="H26" t="s">
        <v>231</v>
      </c>
      <c r="I26" s="1" t="str">
        <f>HYPERLINK(AT26,"Hb")</f>
        <v>Hb</v>
      </c>
      <c r="K26">
        <v>1</v>
      </c>
      <c r="L26" t="s">
        <v>3</v>
      </c>
      <c r="M26">
        <v>101042</v>
      </c>
      <c r="N26" t="s">
        <v>4</v>
      </c>
      <c r="O26" t="s">
        <v>4</v>
      </c>
      <c r="U26" t="s">
        <v>192</v>
      </c>
      <c r="V26" s="13">
        <v>3</v>
      </c>
      <c r="W26" t="s">
        <v>94</v>
      </c>
      <c r="X26" t="s">
        <v>165</v>
      </c>
      <c r="Y26" t="s">
        <v>96</v>
      </c>
      <c r="Z26" s="4">
        <v>11</v>
      </c>
      <c r="AA26" s="5">
        <v>1124</v>
      </c>
      <c r="AB26" s="5" t="s">
        <v>165</v>
      </c>
      <c r="AC26" t="s">
        <v>232</v>
      </c>
      <c r="AD26">
        <v>1929</v>
      </c>
      <c r="AE26">
        <v>6</v>
      </c>
      <c r="AF26">
        <v>21</v>
      </c>
      <c r="AG26" t="s">
        <v>216</v>
      </c>
      <c r="AH26" t="s">
        <v>216</v>
      </c>
      <c r="AJ26" t="s">
        <v>4</v>
      </c>
      <c r="AK26" t="s">
        <v>11</v>
      </c>
      <c r="AL26">
        <v>-46633</v>
      </c>
      <c r="AM26">
        <v>6567644</v>
      </c>
      <c r="AN26" s="5">
        <v>-47000</v>
      </c>
      <c r="AO26" s="5">
        <v>6567000</v>
      </c>
      <c r="AP26">
        <v>12776</v>
      </c>
      <c r="AR26">
        <v>8</v>
      </c>
      <c r="AT26" t="s">
        <v>233</v>
      </c>
      <c r="AU26">
        <v>101042</v>
      </c>
      <c r="AW26" s="6" t="s">
        <v>14</v>
      </c>
      <c r="AX26">
        <v>1</v>
      </c>
      <c r="AY26" t="s">
        <v>15</v>
      </c>
      <c r="AZ26" t="s">
        <v>196</v>
      </c>
      <c r="BA26" t="s">
        <v>234</v>
      </c>
      <c r="BB26">
        <v>8</v>
      </c>
      <c r="BC26" t="s">
        <v>18</v>
      </c>
      <c r="BD26" t="s">
        <v>19</v>
      </c>
      <c r="BE26">
        <v>1</v>
      </c>
      <c r="BF26" s="7">
        <v>41677</v>
      </c>
      <c r="BG26" s="8" t="s">
        <v>20</v>
      </c>
      <c r="BI26">
        <v>3</v>
      </c>
      <c r="BJ26">
        <v>491407</v>
      </c>
      <c r="BK26">
        <v>169810</v>
      </c>
      <c r="BL26" t="s">
        <v>235</v>
      </c>
      <c r="BN26" t="s">
        <v>236</v>
      </c>
      <c r="BX26">
        <v>11006</v>
      </c>
    </row>
    <row r="27" spans="1:76" x14ac:dyDescent="0.25">
      <c r="A27">
        <v>11005</v>
      </c>
      <c r="B27">
        <v>320275</v>
      </c>
      <c r="F27" t="s">
        <v>0</v>
      </c>
      <c r="G27" t="s">
        <v>1</v>
      </c>
      <c r="H27" t="s">
        <v>237</v>
      </c>
      <c r="I27" s="1" t="str">
        <f>HYPERLINK(AT27,"Hb")</f>
        <v>Hb</v>
      </c>
      <c r="K27">
        <v>1</v>
      </c>
      <c r="L27" t="s">
        <v>3</v>
      </c>
      <c r="M27">
        <v>101042</v>
      </c>
      <c r="N27" t="s">
        <v>4</v>
      </c>
      <c r="O27" t="s">
        <v>4</v>
      </c>
      <c r="U27" t="s">
        <v>192</v>
      </c>
      <c r="V27" s="13">
        <v>3</v>
      </c>
      <c r="W27" t="s">
        <v>94</v>
      </c>
      <c r="X27" t="s">
        <v>165</v>
      </c>
      <c r="Y27" t="s">
        <v>96</v>
      </c>
      <c r="Z27" s="4">
        <v>11</v>
      </c>
      <c r="AA27" s="5">
        <v>1124</v>
      </c>
      <c r="AB27" s="5" t="s">
        <v>165</v>
      </c>
      <c r="AC27" t="s">
        <v>238</v>
      </c>
      <c r="AD27">
        <v>1934</v>
      </c>
      <c r="AE27">
        <v>8</v>
      </c>
      <c r="AF27">
        <v>4</v>
      </c>
      <c r="AG27" t="s">
        <v>194</v>
      </c>
      <c r="AH27" t="s">
        <v>194</v>
      </c>
      <c r="AJ27" t="s">
        <v>4</v>
      </c>
      <c r="AK27" t="s">
        <v>11</v>
      </c>
      <c r="AL27">
        <v>-46633</v>
      </c>
      <c r="AM27">
        <v>6567644</v>
      </c>
      <c r="AN27" s="5">
        <v>-47000</v>
      </c>
      <c r="AO27" s="5">
        <v>6567000</v>
      </c>
      <c r="AP27">
        <v>12776</v>
      </c>
      <c r="AR27">
        <v>8</v>
      </c>
      <c r="AT27" t="s">
        <v>239</v>
      </c>
      <c r="AU27">
        <v>101042</v>
      </c>
      <c r="AW27" s="6" t="s">
        <v>14</v>
      </c>
      <c r="AX27">
        <v>1</v>
      </c>
      <c r="AY27" t="s">
        <v>15</v>
      </c>
      <c r="AZ27" t="s">
        <v>196</v>
      </c>
      <c r="BA27" t="s">
        <v>240</v>
      </c>
      <c r="BB27">
        <v>8</v>
      </c>
      <c r="BC27" t="s">
        <v>18</v>
      </c>
      <c r="BD27" t="s">
        <v>19</v>
      </c>
      <c r="BE27">
        <v>1</v>
      </c>
      <c r="BF27" s="7">
        <v>41677</v>
      </c>
      <c r="BG27" s="8" t="s">
        <v>20</v>
      </c>
      <c r="BI27">
        <v>3</v>
      </c>
      <c r="BJ27">
        <v>491406</v>
      </c>
      <c r="BK27">
        <v>169814</v>
      </c>
      <c r="BL27" t="s">
        <v>241</v>
      </c>
      <c r="BN27" t="s">
        <v>242</v>
      </c>
      <c r="BX27">
        <v>11005</v>
      </c>
    </row>
    <row r="28" spans="1:76" x14ac:dyDescent="0.25">
      <c r="A28">
        <v>37054</v>
      </c>
      <c r="B28">
        <v>141827</v>
      </c>
      <c r="F28" t="s">
        <v>0</v>
      </c>
      <c r="G28" t="s">
        <v>140</v>
      </c>
      <c r="H28" t="s">
        <v>257</v>
      </c>
      <c r="I28" s="1" t="str">
        <f>HYPERLINK(AT28,"Hb")</f>
        <v>Hb</v>
      </c>
      <c r="K28">
        <v>1</v>
      </c>
      <c r="L28" t="s">
        <v>3</v>
      </c>
      <c r="M28">
        <v>101042</v>
      </c>
      <c r="N28" t="s">
        <v>4</v>
      </c>
      <c r="O28" t="s">
        <v>4</v>
      </c>
      <c r="U28" t="s">
        <v>258</v>
      </c>
      <c r="V28" s="2">
        <v>1</v>
      </c>
      <c r="W28" t="s">
        <v>246</v>
      </c>
      <c r="X28" t="s">
        <v>247</v>
      </c>
      <c r="Y28" s="3" t="s">
        <v>248</v>
      </c>
      <c r="Z28" s="4">
        <v>12</v>
      </c>
      <c r="AA28" s="5">
        <v>1201</v>
      </c>
      <c r="AB28" s="5" t="s">
        <v>247</v>
      </c>
      <c r="AC28" t="s">
        <v>259</v>
      </c>
      <c r="AD28">
        <v>1921</v>
      </c>
      <c r="AE28">
        <v>6</v>
      </c>
      <c r="AF28">
        <v>29</v>
      </c>
      <c r="AG28" t="s">
        <v>260</v>
      </c>
      <c r="AH28" t="s">
        <v>260</v>
      </c>
      <c r="AJ28" t="s">
        <v>4</v>
      </c>
      <c r="AK28" t="s">
        <v>11</v>
      </c>
      <c r="AL28">
        <v>-31613</v>
      </c>
      <c r="AM28">
        <v>6731946</v>
      </c>
      <c r="AN28" s="5">
        <v>-31000</v>
      </c>
      <c r="AO28" s="5">
        <v>6731000</v>
      </c>
      <c r="AP28">
        <v>200</v>
      </c>
      <c r="AR28">
        <v>105</v>
      </c>
      <c r="AS28" t="s">
        <v>261</v>
      </c>
      <c r="AT28" t="s">
        <v>262</v>
      </c>
      <c r="AU28">
        <v>101042</v>
      </c>
      <c r="AW28" s="6" t="s">
        <v>14</v>
      </c>
      <c r="AX28">
        <v>1</v>
      </c>
      <c r="AY28" t="s">
        <v>15</v>
      </c>
      <c r="AZ28" t="s">
        <v>263</v>
      </c>
      <c r="BA28" t="s">
        <v>264</v>
      </c>
      <c r="BB28">
        <v>105</v>
      </c>
      <c r="BC28" t="s">
        <v>148</v>
      </c>
      <c r="BD28" t="s">
        <v>149</v>
      </c>
      <c r="BE28">
        <v>1</v>
      </c>
      <c r="BF28" s="7">
        <v>41422</v>
      </c>
      <c r="BG28" s="8" t="s">
        <v>20</v>
      </c>
      <c r="BI28">
        <v>5</v>
      </c>
      <c r="BJ28">
        <v>293692</v>
      </c>
      <c r="BK28">
        <v>169815</v>
      </c>
      <c r="BL28" t="s">
        <v>265</v>
      </c>
      <c r="BN28" t="s">
        <v>266</v>
      </c>
      <c r="BX28">
        <v>37054</v>
      </c>
    </row>
    <row r="29" spans="1:76" x14ac:dyDescent="0.25">
      <c r="A29">
        <v>45673</v>
      </c>
      <c r="B29">
        <v>300539</v>
      </c>
      <c r="F29" t="s">
        <v>0</v>
      </c>
      <c r="G29" t="s">
        <v>1</v>
      </c>
      <c r="H29" t="s">
        <v>243</v>
      </c>
      <c r="I29" s="1" t="str">
        <f>HYPERLINK(AT29,"Hb")</f>
        <v>Hb</v>
      </c>
      <c r="K29">
        <v>1</v>
      </c>
      <c r="L29" t="s">
        <v>3</v>
      </c>
      <c r="M29">
        <v>101042</v>
      </c>
      <c r="N29" t="s">
        <v>4</v>
      </c>
      <c r="O29" t="s">
        <v>4</v>
      </c>
      <c r="R29" t="s">
        <v>244</v>
      </c>
      <c r="U29" t="s">
        <v>245</v>
      </c>
      <c r="V29" s="13">
        <v>3</v>
      </c>
      <c r="W29" t="s">
        <v>246</v>
      </c>
      <c r="X29" t="s">
        <v>247</v>
      </c>
      <c r="Y29" s="3" t="s">
        <v>248</v>
      </c>
      <c r="Z29" s="4">
        <v>12</v>
      </c>
      <c r="AA29" s="5">
        <v>1201</v>
      </c>
      <c r="AB29" s="5" t="s">
        <v>247</v>
      </c>
      <c r="AC29" t="s">
        <v>249</v>
      </c>
      <c r="AD29">
        <v>1990</v>
      </c>
      <c r="AE29">
        <v>5</v>
      </c>
      <c r="AF29">
        <v>19</v>
      </c>
      <c r="AG29" t="s">
        <v>250</v>
      </c>
      <c r="AH29" t="s">
        <v>250</v>
      </c>
      <c r="AJ29" t="s">
        <v>4</v>
      </c>
      <c r="AK29" t="s">
        <v>11</v>
      </c>
      <c r="AL29">
        <v>-29956</v>
      </c>
      <c r="AM29">
        <v>6730324</v>
      </c>
      <c r="AN29" s="5">
        <v>-29000</v>
      </c>
      <c r="AO29" s="5">
        <v>6731000</v>
      </c>
      <c r="AP29">
        <v>25481</v>
      </c>
      <c r="AR29">
        <v>8</v>
      </c>
      <c r="AS29" t="s">
        <v>251</v>
      </c>
      <c r="AT29" t="s">
        <v>252</v>
      </c>
      <c r="AU29">
        <v>101042</v>
      </c>
      <c r="AW29" s="6" t="s">
        <v>14</v>
      </c>
      <c r="AX29">
        <v>1</v>
      </c>
      <c r="AY29" t="s">
        <v>15</v>
      </c>
      <c r="AZ29" t="s">
        <v>253</v>
      </c>
      <c r="BA29" t="s">
        <v>254</v>
      </c>
      <c r="BB29">
        <v>8</v>
      </c>
      <c r="BC29" t="s">
        <v>18</v>
      </c>
      <c r="BD29" t="s">
        <v>19</v>
      </c>
      <c r="BE29">
        <v>1</v>
      </c>
      <c r="BF29" s="7">
        <v>40252</v>
      </c>
      <c r="BG29" s="8" t="s">
        <v>20</v>
      </c>
      <c r="BI29">
        <v>3</v>
      </c>
      <c r="BJ29">
        <v>473602</v>
      </c>
      <c r="BK29">
        <v>169816</v>
      </c>
      <c r="BL29" t="s">
        <v>255</v>
      </c>
      <c r="BN29" t="s">
        <v>256</v>
      </c>
      <c r="BX29">
        <v>45673</v>
      </c>
    </row>
    <row r="30" spans="1:76" x14ac:dyDescent="0.25">
      <c r="A30">
        <v>153944</v>
      </c>
      <c r="B30">
        <v>147973</v>
      </c>
      <c r="F30" t="s">
        <v>0</v>
      </c>
      <c r="G30" t="s">
        <v>140</v>
      </c>
      <c r="H30" t="s">
        <v>267</v>
      </c>
      <c r="I30" t="s">
        <v>25</v>
      </c>
      <c r="K30">
        <v>1</v>
      </c>
      <c r="L30" t="s">
        <v>3</v>
      </c>
      <c r="M30">
        <v>101042</v>
      </c>
      <c r="N30" t="s">
        <v>4</v>
      </c>
      <c r="O30" t="s">
        <v>4</v>
      </c>
      <c r="U30" t="s">
        <v>268</v>
      </c>
      <c r="V30" s="13">
        <v>3</v>
      </c>
      <c r="W30" t="s">
        <v>269</v>
      </c>
      <c r="X30" t="s">
        <v>270</v>
      </c>
      <c r="Y30" t="s">
        <v>271</v>
      </c>
      <c r="Z30" s="4">
        <v>15</v>
      </c>
      <c r="AA30" s="5">
        <v>1503</v>
      </c>
      <c r="AB30" s="5" t="s">
        <v>270</v>
      </c>
      <c r="AC30" t="s">
        <v>270</v>
      </c>
      <c r="AD30">
        <v>1872</v>
      </c>
      <c r="AE30">
        <v>7</v>
      </c>
      <c r="AF30">
        <v>1</v>
      </c>
      <c r="AG30" t="s">
        <v>272</v>
      </c>
      <c r="AH30" t="s">
        <v>273</v>
      </c>
      <c r="AJ30" t="s">
        <v>4</v>
      </c>
      <c r="AK30" t="s">
        <v>11</v>
      </c>
      <c r="AL30">
        <v>126919</v>
      </c>
      <c r="AM30">
        <v>7032658</v>
      </c>
      <c r="AN30" s="5">
        <v>127000</v>
      </c>
      <c r="AO30" s="5">
        <v>7033000</v>
      </c>
      <c r="AP30">
        <v>22380</v>
      </c>
      <c r="AR30">
        <v>105</v>
      </c>
      <c r="AT30" s="7"/>
      <c r="AU30">
        <v>101042</v>
      </c>
      <c r="AW30" s="6" t="s">
        <v>14</v>
      </c>
      <c r="AX30">
        <v>1</v>
      </c>
      <c r="AY30" t="s">
        <v>15</v>
      </c>
      <c r="AZ30" t="s">
        <v>274</v>
      </c>
      <c r="BA30" t="s">
        <v>275</v>
      </c>
      <c r="BB30">
        <v>105</v>
      </c>
      <c r="BC30" t="s">
        <v>148</v>
      </c>
      <c r="BD30" t="s">
        <v>149</v>
      </c>
      <c r="BF30" s="7">
        <v>43775</v>
      </c>
      <c r="BG30" s="8" t="s">
        <v>20</v>
      </c>
      <c r="BI30">
        <v>5</v>
      </c>
      <c r="BJ30">
        <v>298555</v>
      </c>
      <c r="BK30">
        <v>169818</v>
      </c>
      <c r="BL30" t="s">
        <v>276</v>
      </c>
      <c r="BN30" t="s">
        <v>277</v>
      </c>
      <c r="BX30">
        <v>153944</v>
      </c>
    </row>
    <row r="31" spans="1:76" x14ac:dyDescent="0.25">
      <c r="A31">
        <v>248046</v>
      </c>
      <c r="B31">
        <v>119622</v>
      </c>
      <c r="F31" t="s">
        <v>0</v>
      </c>
      <c r="G31" t="s">
        <v>64</v>
      </c>
      <c r="H31" t="s">
        <v>278</v>
      </c>
      <c r="I31" t="s">
        <v>51</v>
      </c>
      <c r="K31">
        <v>1</v>
      </c>
      <c r="L31" t="s">
        <v>3</v>
      </c>
      <c r="M31">
        <v>101042</v>
      </c>
      <c r="N31" t="s">
        <v>4</v>
      </c>
      <c r="O31" t="s">
        <v>4</v>
      </c>
      <c r="R31" t="s">
        <v>244</v>
      </c>
      <c r="S31" t="s">
        <v>279</v>
      </c>
      <c r="T31" t="s">
        <v>280</v>
      </c>
      <c r="U31" t="s">
        <v>281</v>
      </c>
      <c r="V31" s="2">
        <v>1</v>
      </c>
      <c r="W31" t="s">
        <v>282</v>
      </c>
      <c r="X31" t="s">
        <v>283</v>
      </c>
      <c r="Y31" s="3" t="s">
        <v>284</v>
      </c>
      <c r="Z31" s="4">
        <v>16</v>
      </c>
      <c r="AA31" s="5">
        <v>1635</v>
      </c>
      <c r="AB31" s="5" t="s">
        <v>283</v>
      </c>
      <c r="AC31" t="s">
        <v>285</v>
      </c>
      <c r="AD31">
        <v>2016</v>
      </c>
      <c r="AE31">
        <v>5</v>
      </c>
      <c r="AF31">
        <v>31</v>
      </c>
      <c r="AG31" t="s">
        <v>286</v>
      </c>
      <c r="AH31" t="s">
        <v>287</v>
      </c>
      <c r="AJ31" t="s">
        <v>4</v>
      </c>
      <c r="AK31" t="s">
        <v>11</v>
      </c>
      <c r="AL31">
        <v>235075</v>
      </c>
      <c r="AM31">
        <v>6992701</v>
      </c>
      <c r="AN31" s="5">
        <v>235000</v>
      </c>
      <c r="AO31" s="5">
        <v>6993000</v>
      </c>
      <c r="AP31">
        <v>10</v>
      </c>
      <c r="AR31">
        <v>1010</v>
      </c>
      <c r="AS31" t="s">
        <v>288</v>
      </c>
      <c r="AT31" s="7" t="s">
        <v>289</v>
      </c>
      <c r="AU31">
        <v>101042</v>
      </c>
      <c r="AW31" s="6" t="s">
        <v>14</v>
      </c>
      <c r="AX31">
        <v>1</v>
      </c>
      <c r="AY31" t="s">
        <v>15</v>
      </c>
      <c r="AZ31" t="s">
        <v>290</v>
      </c>
      <c r="BA31" t="s">
        <v>291</v>
      </c>
      <c r="BB31">
        <v>1010</v>
      </c>
      <c r="BC31" t="s">
        <v>71</v>
      </c>
      <c r="BD31" t="s">
        <v>72</v>
      </c>
      <c r="BF31" s="7">
        <v>43216.417673611097</v>
      </c>
      <c r="BG31" s="8" t="s">
        <v>20</v>
      </c>
      <c r="BI31">
        <v>6</v>
      </c>
      <c r="BJ31">
        <v>104040</v>
      </c>
      <c r="BK31">
        <v>169819</v>
      </c>
      <c r="BL31" t="s">
        <v>292</v>
      </c>
      <c r="BX31">
        <v>248046</v>
      </c>
    </row>
  </sheetData>
  <sortState xmlns:xlrd2="http://schemas.microsoft.com/office/spreadsheetml/2017/richdata2" ref="A2:BX31">
    <sortCondition ref="AA2:AA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140E-FBBC-403C-8953-6E6A05E650D6}">
  <dimension ref="A1:I30"/>
  <sheetViews>
    <sheetView workbookViewId="0">
      <selection activeCell="E28" sqref="E28"/>
    </sheetView>
  </sheetViews>
  <sheetFormatPr defaultRowHeight="15" x14ac:dyDescent="0.25"/>
  <sheetData>
    <row r="1" spans="1:9" x14ac:dyDescent="0.25">
      <c r="A1" t="s">
        <v>299</v>
      </c>
      <c r="B1" t="s">
        <v>300</v>
      </c>
      <c r="C1" t="s">
        <v>366</v>
      </c>
      <c r="D1" t="s">
        <v>317</v>
      </c>
      <c r="E1" t="s">
        <v>319</v>
      </c>
      <c r="F1" t="s">
        <v>367</v>
      </c>
      <c r="G1" t="s">
        <v>368</v>
      </c>
      <c r="H1" t="s">
        <v>369</v>
      </c>
      <c r="I1" t="s">
        <v>370</v>
      </c>
    </row>
    <row r="2" spans="1:9" x14ac:dyDescent="0.25">
      <c r="A2" t="s">
        <v>1</v>
      </c>
      <c r="B2" t="s">
        <v>2</v>
      </c>
      <c r="C2" t="s">
        <v>4</v>
      </c>
      <c r="D2" s="3" t="s">
        <v>8</v>
      </c>
      <c r="E2" s="5">
        <v>106</v>
      </c>
      <c r="F2">
        <v>2004</v>
      </c>
      <c r="G2">
        <v>33</v>
      </c>
      <c r="H2">
        <v>268747</v>
      </c>
      <c r="I2">
        <v>6570344</v>
      </c>
    </row>
    <row r="3" spans="1:9" x14ac:dyDescent="0.25">
      <c r="A3" t="s">
        <v>23</v>
      </c>
      <c r="B3" t="s">
        <v>24</v>
      </c>
      <c r="C3" t="s">
        <v>4</v>
      </c>
      <c r="D3" s="3" t="s">
        <v>28</v>
      </c>
      <c r="E3" s="5">
        <v>213</v>
      </c>
      <c r="F3">
        <v>1991</v>
      </c>
      <c r="G3">
        <f>G2</f>
        <v>33</v>
      </c>
      <c r="H3">
        <v>265734</v>
      </c>
      <c r="I3">
        <v>6626975</v>
      </c>
    </row>
    <row r="4" spans="1:9" x14ac:dyDescent="0.25">
      <c r="A4" t="s">
        <v>1</v>
      </c>
      <c r="B4" t="s">
        <v>38</v>
      </c>
      <c r="C4" t="s">
        <v>4</v>
      </c>
      <c r="D4" t="s">
        <v>42</v>
      </c>
      <c r="E4" s="5">
        <v>1003</v>
      </c>
      <c r="F4">
        <v>1975</v>
      </c>
      <c r="G4">
        <f t="shared" ref="G4:G30" si="0">G3</f>
        <v>33</v>
      </c>
      <c r="H4">
        <v>17544</v>
      </c>
      <c r="I4">
        <v>6468405</v>
      </c>
    </row>
    <row r="5" spans="1:9" x14ac:dyDescent="0.25">
      <c r="A5" t="s">
        <v>1</v>
      </c>
      <c r="B5" t="s">
        <v>74</v>
      </c>
      <c r="C5" t="s">
        <v>4</v>
      </c>
      <c r="D5" t="s">
        <v>42</v>
      </c>
      <c r="E5" s="5">
        <v>1003</v>
      </c>
      <c r="F5">
        <v>1994</v>
      </c>
      <c r="G5">
        <f t="shared" si="0"/>
        <v>33</v>
      </c>
      <c r="H5">
        <v>18589</v>
      </c>
      <c r="I5">
        <v>6468817</v>
      </c>
    </row>
    <row r="6" spans="1:9" x14ac:dyDescent="0.25">
      <c r="A6" t="s">
        <v>84</v>
      </c>
      <c r="B6" s="10" t="s">
        <v>85</v>
      </c>
      <c r="C6" t="s">
        <v>4</v>
      </c>
      <c r="D6" s="3" t="s">
        <v>42</v>
      </c>
      <c r="E6">
        <v>1003</v>
      </c>
      <c r="F6">
        <v>1994</v>
      </c>
      <c r="G6">
        <f t="shared" si="0"/>
        <v>33</v>
      </c>
      <c r="H6" s="5">
        <v>18751.9284343</v>
      </c>
      <c r="I6" s="5">
        <v>6468855.1695299996</v>
      </c>
    </row>
    <row r="7" spans="1:9" x14ac:dyDescent="0.25">
      <c r="A7" t="s">
        <v>1</v>
      </c>
      <c r="B7" t="s">
        <v>50</v>
      </c>
      <c r="C7" t="s">
        <v>4</v>
      </c>
      <c r="D7" t="s">
        <v>42</v>
      </c>
      <c r="E7" s="5">
        <v>1003</v>
      </c>
      <c r="F7">
        <v>2017</v>
      </c>
      <c r="G7">
        <f t="shared" si="0"/>
        <v>33</v>
      </c>
      <c r="H7">
        <v>17482</v>
      </c>
      <c r="I7">
        <v>6468263</v>
      </c>
    </row>
    <row r="8" spans="1:9" x14ac:dyDescent="0.25">
      <c r="A8" t="s">
        <v>1</v>
      </c>
      <c r="B8" t="s">
        <v>57</v>
      </c>
      <c r="C8" t="s">
        <v>4</v>
      </c>
      <c r="D8" t="s">
        <v>42</v>
      </c>
      <c r="E8" s="5">
        <v>1003</v>
      </c>
      <c r="F8">
        <v>2017</v>
      </c>
      <c r="G8">
        <f t="shared" si="0"/>
        <v>33</v>
      </c>
      <c r="H8">
        <v>17493</v>
      </c>
      <c r="I8">
        <v>6468441</v>
      </c>
    </row>
    <row r="9" spans="1:9" x14ac:dyDescent="0.25">
      <c r="A9" t="s">
        <v>64</v>
      </c>
      <c r="B9" t="s">
        <v>65</v>
      </c>
      <c r="C9" t="s">
        <v>4</v>
      </c>
      <c r="D9" t="s">
        <v>42</v>
      </c>
      <c r="E9" s="5">
        <v>1003</v>
      </c>
      <c r="F9">
        <v>2020</v>
      </c>
      <c r="G9">
        <f t="shared" si="0"/>
        <v>33</v>
      </c>
      <c r="H9">
        <v>17608</v>
      </c>
      <c r="I9">
        <v>6468444</v>
      </c>
    </row>
    <row r="10" spans="1:9" x14ac:dyDescent="0.25">
      <c r="A10" t="s">
        <v>64</v>
      </c>
      <c r="B10" t="s">
        <v>110</v>
      </c>
      <c r="C10" t="s">
        <v>4</v>
      </c>
      <c r="D10" t="s">
        <v>96</v>
      </c>
      <c r="E10" s="5">
        <v>1103</v>
      </c>
      <c r="F10">
        <v>1993</v>
      </c>
      <c r="G10">
        <f t="shared" si="0"/>
        <v>33</v>
      </c>
      <c r="H10">
        <v>-35194</v>
      </c>
      <c r="I10">
        <v>6570313</v>
      </c>
    </row>
    <row r="11" spans="1:9" x14ac:dyDescent="0.25">
      <c r="A11" t="s">
        <v>1</v>
      </c>
      <c r="B11" t="s">
        <v>118</v>
      </c>
      <c r="C11" t="s">
        <v>4</v>
      </c>
      <c r="D11" t="s">
        <v>96</v>
      </c>
      <c r="E11" s="5">
        <v>1103</v>
      </c>
      <c r="F11">
        <v>1998</v>
      </c>
      <c r="G11">
        <f t="shared" si="0"/>
        <v>33</v>
      </c>
      <c r="H11">
        <v>-35507</v>
      </c>
      <c r="I11">
        <v>6570745</v>
      </c>
    </row>
    <row r="12" spans="1:9" x14ac:dyDescent="0.25">
      <c r="A12" t="s">
        <v>64</v>
      </c>
      <c r="B12" t="s">
        <v>126</v>
      </c>
      <c r="C12" t="s">
        <v>4</v>
      </c>
      <c r="D12" t="s">
        <v>96</v>
      </c>
      <c r="E12" s="5">
        <v>1103</v>
      </c>
      <c r="F12">
        <v>1998</v>
      </c>
      <c r="G12">
        <f t="shared" si="0"/>
        <v>33</v>
      </c>
      <c r="H12">
        <v>-35278</v>
      </c>
      <c r="I12">
        <v>6570369</v>
      </c>
    </row>
    <row r="13" spans="1:9" x14ac:dyDescent="0.25">
      <c r="A13" t="s">
        <v>64</v>
      </c>
      <c r="B13" t="s">
        <v>92</v>
      </c>
      <c r="C13" t="s">
        <v>4</v>
      </c>
      <c r="D13" t="s">
        <v>96</v>
      </c>
      <c r="E13" s="5">
        <v>1103</v>
      </c>
      <c r="F13">
        <v>2012</v>
      </c>
      <c r="G13">
        <f t="shared" si="0"/>
        <v>33</v>
      </c>
      <c r="H13" s="5">
        <v>-30947</v>
      </c>
      <c r="I13" s="5">
        <v>6573404</v>
      </c>
    </row>
    <row r="14" spans="1:9" x14ac:dyDescent="0.25">
      <c r="A14" t="s">
        <v>1</v>
      </c>
      <c r="B14" t="s">
        <v>133</v>
      </c>
      <c r="C14" t="s">
        <v>4</v>
      </c>
      <c r="D14" t="s">
        <v>96</v>
      </c>
      <c r="E14" s="5">
        <v>1103</v>
      </c>
      <c r="F14">
        <v>2015</v>
      </c>
      <c r="G14">
        <f t="shared" si="0"/>
        <v>33</v>
      </c>
      <c r="H14">
        <v>-35533</v>
      </c>
      <c r="I14">
        <v>6570771</v>
      </c>
    </row>
    <row r="15" spans="1:9" x14ac:dyDescent="0.25">
      <c r="A15" t="s">
        <v>64</v>
      </c>
      <c r="B15" t="s">
        <v>103</v>
      </c>
      <c r="C15" t="s">
        <v>4</v>
      </c>
      <c r="D15" t="s">
        <v>96</v>
      </c>
      <c r="E15" s="5">
        <v>1103</v>
      </c>
      <c r="F15">
        <v>2020</v>
      </c>
      <c r="G15">
        <f t="shared" si="0"/>
        <v>33</v>
      </c>
      <c r="H15">
        <v>-30494</v>
      </c>
      <c r="I15">
        <v>6572542</v>
      </c>
    </row>
    <row r="16" spans="1:9" x14ac:dyDescent="0.25">
      <c r="A16" t="s">
        <v>140</v>
      </c>
      <c r="B16" t="s">
        <v>141</v>
      </c>
      <c r="C16" t="s">
        <v>4</v>
      </c>
      <c r="D16" t="s">
        <v>96</v>
      </c>
      <c r="E16" s="5">
        <v>1120</v>
      </c>
      <c r="F16">
        <v>2009</v>
      </c>
      <c r="G16">
        <f t="shared" si="0"/>
        <v>33</v>
      </c>
      <c r="H16">
        <v>-38354</v>
      </c>
      <c r="I16">
        <v>6554614</v>
      </c>
    </row>
    <row r="17" spans="1:9" x14ac:dyDescent="0.25">
      <c r="A17" t="s">
        <v>1</v>
      </c>
      <c r="B17" t="s">
        <v>152</v>
      </c>
      <c r="C17" t="s">
        <v>4</v>
      </c>
      <c r="D17" t="s">
        <v>96</v>
      </c>
      <c r="E17" s="5">
        <v>1122</v>
      </c>
      <c r="F17">
        <v>1977</v>
      </c>
      <c r="G17">
        <f t="shared" si="0"/>
        <v>33</v>
      </c>
      <c r="H17">
        <v>-4645</v>
      </c>
      <c r="I17">
        <v>6554096</v>
      </c>
    </row>
    <row r="18" spans="1:9" x14ac:dyDescent="0.25">
      <c r="A18" t="s">
        <v>140</v>
      </c>
      <c r="B18" t="s">
        <v>191</v>
      </c>
      <c r="C18" t="s">
        <v>4</v>
      </c>
      <c r="D18" t="s">
        <v>96</v>
      </c>
      <c r="E18" s="5">
        <v>1124</v>
      </c>
      <c r="F18">
        <v>1924</v>
      </c>
      <c r="G18">
        <f t="shared" si="0"/>
        <v>33</v>
      </c>
      <c r="H18">
        <v>-46633</v>
      </c>
      <c r="I18">
        <v>6567644</v>
      </c>
    </row>
    <row r="19" spans="1:9" x14ac:dyDescent="0.25">
      <c r="A19" t="s">
        <v>140</v>
      </c>
      <c r="B19" t="s">
        <v>200</v>
      </c>
      <c r="C19" t="s">
        <v>4</v>
      </c>
      <c r="D19" t="s">
        <v>96</v>
      </c>
      <c r="E19" s="5">
        <v>1124</v>
      </c>
      <c r="F19">
        <v>1927</v>
      </c>
      <c r="G19">
        <f t="shared" si="0"/>
        <v>33</v>
      </c>
      <c r="H19">
        <v>-46633</v>
      </c>
      <c r="I19">
        <v>6567644</v>
      </c>
    </row>
    <row r="20" spans="1:9" x14ac:dyDescent="0.25">
      <c r="A20" t="s">
        <v>162</v>
      </c>
      <c r="B20" t="s">
        <v>163</v>
      </c>
      <c r="C20" t="s">
        <v>4</v>
      </c>
      <c r="D20" t="s">
        <v>96</v>
      </c>
      <c r="E20" s="5">
        <v>1124</v>
      </c>
      <c r="F20">
        <v>1929</v>
      </c>
      <c r="G20">
        <f t="shared" si="0"/>
        <v>33</v>
      </c>
      <c r="H20">
        <v>-39950</v>
      </c>
      <c r="I20">
        <v>6572101</v>
      </c>
    </row>
    <row r="21" spans="1:9" x14ac:dyDescent="0.25">
      <c r="A21" t="s">
        <v>1</v>
      </c>
      <c r="B21" t="s">
        <v>174</v>
      </c>
      <c r="C21" t="s">
        <v>4</v>
      </c>
      <c r="D21" t="s">
        <v>96</v>
      </c>
      <c r="E21" s="5">
        <v>1124</v>
      </c>
      <c r="F21">
        <v>1929</v>
      </c>
      <c r="G21">
        <f t="shared" si="0"/>
        <v>33</v>
      </c>
      <c r="H21">
        <v>-40856</v>
      </c>
      <c r="I21">
        <v>6570976</v>
      </c>
    </row>
    <row r="22" spans="1:9" x14ac:dyDescent="0.25">
      <c r="A22" t="s">
        <v>1</v>
      </c>
      <c r="B22" t="s">
        <v>184</v>
      </c>
      <c r="C22" t="s">
        <v>4</v>
      </c>
      <c r="D22" t="s">
        <v>96</v>
      </c>
      <c r="E22" s="5">
        <v>1124</v>
      </c>
      <c r="F22">
        <v>1929</v>
      </c>
      <c r="G22">
        <f t="shared" si="0"/>
        <v>33</v>
      </c>
      <c r="H22">
        <v>-40856</v>
      </c>
      <c r="I22">
        <v>6570976</v>
      </c>
    </row>
    <row r="23" spans="1:9" x14ac:dyDescent="0.25">
      <c r="A23" t="s">
        <v>140</v>
      </c>
      <c r="B23" t="s">
        <v>205</v>
      </c>
      <c r="C23" t="s">
        <v>4</v>
      </c>
      <c r="D23" t="s">
        <v>96</v>
      </c>
      <c r="E23" s="5">
        <v>1124</v>
      </c>
      <c r="F23">
        <v>1929</v>
      </c>
      <c r="G23">
        <f t="shared" si="0"/>
        <v>33</v>
      </c>
      <c r="H23">
        <v>-46633</v>
      </c>
      <c r="I23">
        <v>6567644</v>
      </c>
    </row>
    <row r="24" spans="1:9" x14ac:dyDescent="0.25">
      <c r="A24" t="s">
        <v>213</v>
      </c>
      <c r="B24" t="s">
        <v>214</v>
      </c>
      <c r="C24" t="s">
        <v>4</v>
      </c>
      <c r="D24" t="s">
        <v>96</v>
      </c>
      <c r="E24" s="5">
        <v>1124</v>
      </c>
      <c r="F24">
        <v>1929</v>
      </c>
      <c r="G24">
        <f t="shared" si="0"/>
        <v>33</v>
      </c>
      <c r="H24">
        <v>-46633</v>
      </c>
      <c r="I24">
        <v>6567644</v>
      </c>
    </row>
    <row r="25" spans="1:9" x14ac:dyDescent="0.25">
      <c r="A25" t="s">
        <v>1</v>
      </c>
      <c r="B25" t="s">
        <v>224</v>
      </c>
      <c r="C25" t="s">
        <v>4</v>
      </c>
      <c r="D25" t="s">
        <v>96</v>
      </c>
      <c r="E25" s="5">
        <v>1124</v>
      </c>
      <c r="F25">
        <v>1929</v>
      </c>
      <c r="G25">
        <f t="shared" si="0"/>
        <v>33</v>
      </c>
      <c r="H25">
        <v>-46633</v>
      </c>
      <c r="I25">
        <v>6567644</v>
      </c>
    </row>
    <row r="26" spans="1:9" x14ac:dyDescent="0.25">
      <c r="A26" t="s">
        <v>1</v>
      </c>
      <c r="B26" t="s">
        <v>231</v>
      </c>
      <c r="C26" t="s">
        <v>4</v>
      </c>
      <c r="D26" t="s">
        <v>96</v>
      </c>
      <c r="E26" s="5">
        <v>1124</v>
      </c>
      <c r="F26">
        <v>1929</v>
      </c>
      <c r="G26">
        <f t="shared" si="0"/>
        <v>33</v>
      </c>
      <c r="H26">
        <v>-46633</v>
      </c>
      <c r="I26">
        <v>6567644</v>
      </c>
    </row>
    <row r="27" spans="1:9" x14ac:dyDescent="0.25">
      <c r="A27" t="s">
        <v>1</v>
      </c>
      <c r="B27" t="s">
        <v>237</v>
      </c>
      <c r="C27" t="s">
        <v>4</v>
      </c>
      <c r="D27" t="s">
        <v>96</v>
      </c>
      <c r="E27" s="5">
        <v>1124</v>
      </c>
      <c r="F27">
        <v>1934</v>
      </c>
      <c r="G27">
        <f t="shared" si="0"/>
        <v>33</v>
      </c>
      <c r="H27">
        <v>-46633</v>
      </c>
      <c r="I27">
        <v>6567644</v>
      </c>
    </row>
    <row r="28" spans="1:9" x14ac:dyDescent="0.25">
      <c r="A28" t="s">
        <v>140</v>
      </c>
      <c r="B28" t="s">
        <v>257</v>
      </c>
      <c r="C28" t="s">
        <v>4</v>
      </c>
      <c r="D28" s="3" t="s">
        <v>248</v>
      </c>
      <c r="E28" s="5">
        <v>1201</v>
      </c>
      <c r="F28">
        <v>1921</v>
      </c>
      <c r="G28">
        <f t="shared" si="0"/>
        <v>33</v>
      </c>
      <c r="H28">
        <v>-31613</v>
      </c>
      <c r="I28">
        <v>6731946</v>
      </c>
    </row>
    <row r="29" spans="1:9" x14ac:dyDescent="0.25">
      <c r="A29" t="s">
        <v>1</v>
      </c>
      <c r="B29" t="s">
        <v>243</v>
      </c>
      <c r="C29" t="s">
        <v>4</v>
      </c>
      <c r="D29" s="3" t="s">
        <v>248</v>
      </c>
      <c r="E29" s="5">
        <v>1201</v>
      </c>
      <c r="F29">
        <v>1990</v>
      </c>
      <c r="G29">
        <f t="shared" si="0"/>
        <v>33</v>
      </c>
      <c r="H29">
        <v>-29956</v>
      </c>
      <c r="I29">
        <v>6730324</v>
      </c>
    </row>
    <row r="30" spans="1:9" x14ac:dyDescent="0.25">
      <c r="A30" t="s">
        <v>140</v>
      </c>
      <c r="B30" t="s">
        <v>267</v>
      </c>
      <c r="C30" t="s">
        <v>4</v>
      </c>
      <c r="D30" t="s">
        <v>271</v>
      </c>
      <c r="E30" s="5">
        <v>1503</v>
      </c>
      <c r="F30">
        <v>1872</v>
      </c>
      <c r="G30">
        <f t="shared" si="0"/>
        <v>33</v>
      </c>
      <c r="H30">
        <v>126919</v>
      </c>
      <c r="I30">
        <v>7032658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Pentaglottis sempervirens tom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2023-01-25T11:46:23Z</dcterms:created>
  <dcterms:modified xsi:type="dcterms:W3CDTF">2023-01-25T13:05:32Z</dcterms:modified>
</cp:coreProperties>
</file>