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ulticonsultas-my.sharepoint.com/personal/heis_multiconsult_no/Documents/fremmedartlista/"/>
    </mc:Choice>
  </mc:AlternateContent>
  <xr:revisionPtr revIDLastSave="1" documentId="8_{7250A67A-FD1B-4D84-9F8F-7BA6E25BEE9B}" xr6:coauthVersionLast="47" xr6:coauthVersionMax="47" xr10:uidLastSave="{AD50A3AC-476B-4C3C-95E7-EC9EF1A7A6E6}"/>
  <bookViews>
    <workbookView xWindow="-120" yWindow="-120" windowWidth="27540" windowHeight="16440" xr2:uid="{1B37EB22-9B30-4E30-9710-F884DD24BC6D}"/>
  </bookViews>
  <sheets>
    <sheet name="Sheet1" sheetId="1" r:id="rId1"/>
    <sheet name="Phlox subulata tom 202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2" l="1"/>
  <c r="G5" i="2"/>
  <c r="G6" i="2"/>
  <c r="G7" i="2" s="1"/>
  <c r="G8" i="2" s="1"/>
  <c r="G9" i="2" s="1"/>
  <c r="G10" i="2" s="1"/>
  <c r="G11" i="2" s="1"/>
  <c r="G12" i="2" s="1"/>
  <c r="G13" i="2" s="1"/>
  <c r="G14" i="2" s="1"/>
  <c r="G15" i="2" s="1"/>
  <c r="G16" i="2" s="1"/>
  <c r="G17" i="2" s="1"/>
  <c r="G18" i="2" s="1"/>
  <c r="G19" i="2" s="1"/>
  <c r="G20" i="2" s="1"/>
  <c r="G21" i="2" s="1"/>
  <c r="G22" i="2" s="1"/>
  <c r="G23" i="2" s="1"/>
  <c r="G24" i="2" s="1"/>
  <c r="G25" i="2" s="1"/>
  <c r="G26" i="2" s="1"/>
  <c r="G27" i="2" s="1"/>
  <c r="G28" i="2" s="1"/>
  <c r="G29" i="2" s="1"/>
  <c r="G30" i="2" s="1"/>
  <c r="G31" i="2" s="1"/>
  <c r="G32" i="2" s="1"/>
  <c r="G33" i="2" s="1"/>
  <c r="G34" i="2" s="1"/>
  <c r="G35" i="2" s="1"/>
  <c r="G36" i="2" s="1"/>
  <c r="G37" i="2" s="1"/>
  <c r="G38" i="2" s="1"/>
  <c r="G39" i="2" s="1"/>
  <c r="G40" i="2" s="1"/>
  <c r="G3" i="2"/>
  <c r="I60" i="1"/>
  <c r="I59" i="1"/>
  <c r="I21" i="1"/>
  <c r="I52" i="1"/>
  <c r="I50" i="1"/>
  <c r="I49" i="1"/>
  <c r="I47" i="1"/>
  <c r="I46" i="1"/>
  <c r="I44" i="1"/>
  <c r="I45" i="1"/>
  <c r="I42" i="1"/>
  <c r="I37" i="1"/>
  <c r="I41" i="1"/>
  <c r="I40" i="1"/>
  <c r="I38" i="1"/>
  <c r="I39" i="1"/>
  <c r="I36" i="1"/>
  <c r="I35" i="1"/>
  <c r="I20" i="1"/>
  <c r="I19" i="1"/>
  <c r="I2" i="1"/>
  <c r="I28" i="1"/>
  <c r="I29" i="1"/>
  <c r="I26" i="1"/>
  <c r="I24" i="1"/>
  <c r="I23" i="1"/>
</calcChain>
</file>

<file path=xl/sharedStrings.xml><?xml version="1.0" encoding="utf-8"?>
<sst xmlns="http://schemas.openxmlformats.org/spreadsheetml/2006/main" count="1810" uniqueCount="607">
  <si>
    <t>p</t>
  </si>
  <si>
    <t>O</t>
  </si>
  <si>
    <t>13551/925</t>
  </si>
  <si>
    <t>XL</t>
  </si>
  <si>
    <t>4A</t>
  </si>
  <si>
    <t>Phlox subulata</t>
  </si>
  <si>
    <t>295_6559</t>
  </si>
  <si>
    <t>Viken</t>
  </si>
  <si>
    <t>Halden</t>
  </si>
  <si>
    <t>Øf</t>
  </si>
  <si>
    <t>Sommero - Sofienlund, veikant / [Kode 1; sjelden]</t>
  </si>
  <si>
    <t>Solstad, Heidi</t>
  </si>
  <si>
    <t>O_3Q</t>
  </si>
  <si>
    <t>Fab3</t>
  </si>
  <si>
    <t>op</t>
  </si>
  <si>
    <t>O_3Q_13551/925</t>
  </si>
  <si>
    <t>A</t>
  </si>
  <si>
    <t>260305</t>
  </si>
  <si>
    <t>293_6617</t>
  </si>
  <si>
    <t>Indre Østfold</t>
  </si>
  <si>
    <t>Trøgstad</t>
  </si>
  <si>
    <t>Skjønhaug, gjenstående v/gl. boplass.</t>
  </si>
  <si>
    <t>Nils Orderud</t>
  </si>
  <si>
    <t>L.</t>
  </si>
  <si>
    <t>OR</t>
  </si>
  <si>
    <t>https://www.unimus.no/felles/bilder/web_hent_bilde.php?id=13421158&amp;type=jpeg</t>
  </si>
  <si>
    <t>AlienSpecie</t>
  </si>
  <si>
    <t>Lav risiko (LO)</t>
  </si>
  <si>
    <t>POINT (293468 6616229)</t>
  </si>
  <si>
    <t>urn:catalog:O:V:260305</t>
  </si>
  <si>
    <t>Naturhistorisk Museum - UiO</t>
  </si>
  <si>
    <t>v</t>
  </si>
  <si>
    <t>ArtKart</t>
  </si>
  <si>
    <t>8_260305</t>
  </si>
  <si>
    <t>O_260305</t>
  </si>
  <si>
    <t>249833</t>
  </si>
  <si>
    <t>261_6599</t>
  </si>
  <si>
    <t>Våler</t>
  </si>
  <si>
    <t>Våler: Teksnes \Tørr sørvendt veiskråning, ikke langt fra hage</t>
  </si>
  <si>
    <t>Bjørn Petter Løfall</t>
  </si>
  <si>
    <t>https://www.unimus.no/felles/bilder/web_hent_bilde.php?id=14108642&amp;type=jpeg</t>
  </si>
  <si>
    <t>POINT (261612 6598473)</t>
  </si>
  <si>
    <t>urn:catalog:O:V:249833</t>
  </si>
  <si>
    <t>8_249833</t>
  </si>
  <si>
    <t>O_249833</t>
  </si>
  <si>
    <t>221381</t>
  </si>
  <si>
    <t>267_6611</t>
  </si>
  <si>
    <t>Hobøl</t>
  </si>
  <si>
    <t>Hobøl k.: 150 m sør for Holstad, på bergknaus i åkerkanten medenfor vegen</t>
  </si>
  <si>
    <t>Kåre Arnstein Lye</t>
  </si>
  <si>
    <t>https://www.unimus.no/felles/bilder/web_hent_bilde.php?id=13419529&amp;type=jpeg</t>
  </si>
  <si>
    <t>POINT (267867 6610820)</t>
  </si>
  <si>
    <t>urn:catalog:O:V:221381</t>
  </si>
  <si>
    <t>8_221381</t>
  </si>
  <si>
    <t>O_221381</t>
  </si>
  <si>
    <t>NBF</t>
  </si>
  <si>
    <t>20719258</t>
  </si>
  <si>
    <t>Obs</t>
  </si>
  <si>
    <t>150 m sør for Holstad i Hobøl i Østfold, Indre Østfold, Vi \på berg ved vegen</t>
  </si>
  <si>
    <t>https://www.artsobservasjoner.no/Sighting/20719258</t>
  </si>
  <si>
    <t>POINT (267878 6610792)</t>
  </si>
  <si>
    <t>urn:uuid:0ce13349-5539-4ed1-ab87-6445462cb590</t>
  </si>
  <si>
    <t>Norsk botanisk forening</t>
  </si>
  <si>
    <t>so2-vascular</t>
  </si>
  <si>
    <t>1010_20719258</t>
  </si>
  <si>
    <t>352799</t>
  </si>
  <si>
    <t>Hb</t>
  </si>
  <si>
    <t>261_6629</t>
  </si>
  <si>
    <t>Ås</t>
  </si>
  <si>
    <t>OA</t>
  </si>
  <si>
    <t>Ås. Nesset: Tømrernes feriehjem - Askehauglia \Tørre berghyller</t>
  </si>
  <si>
    <t>Heidi Solstad | Reidar Elven</t>
  </si>
  <si>
    <t>POINT (260300 6628729)</t>
  </si>
  <si>
    <t>urn:catalog:O:V:352799</t>
  </si>
  <si>
    <t>8_352799</t>
  </si>
  <si>
    <t>O_352799</t>
  </si>
  <si>
    <t>24442768</t>
  </si>
  <si>
    <t>245_6653</t>
  </si>
  <si>
    <t>Bærum</t>
  </si>
  <si>
    <t>Ringeriksveien, Skui, Bærum, Vi</t>
  </si>
  <si>
    <t>Arne Thomas Glåmseter</t>
  </si>
  <si>
    <t>https://www.artsobservasjoner.no/Sighting/24442768</t>
  </si>
  <si>
    <t>POINT (245656 6652284)</t>
  </si>
  <si>
    <t>urn:uuid:8f0a7517-abc1-48c9-9188-31ba531f1e80</t>
  </si>
  <si>
    <t>1010_24442768</t>
  </si>
  <si>
    <t>21617467</t>
  </si>
  <si>
    <t>249_6653</t>
  </si>
  <si>
    <t>Skarvafeltet, Skarvafeltet, Lommedalen, Bærum, Vi \Grøftekant /[Kvant.:] 5 Plants</t>
  </si>
  <si>
    <t>Rune Zakariassen</t>
  </si>
  <si>
    <t>Forvillet i veggrøft. Quantity: 5 Plants</t>
  </si>
  <si>
    <t>https://www.artsobservasjoner.no/Sighting/21617467</t>
  </si>
  <si>
    <t>POINT (248318 6653990)</t>
  </si>
  <si>
    <t>urn:uuid:84cde978-1f33-4d03-8361-7c52625d2b0b</t>
  </si>
  <si>
    <t>1010_21617467</t>
  </si>
  <si>
    <t>21922616</t>
  </si>
  <si>
    <t>Skarvafeltet, Skarvafeltet, Lommedalen, Bærum, Vi \Grøftekant i boligfelt /[Kvant.:] 1 Tussocks</t>
  </si>
  <si>
    <t>Forvillet i grøftekant i boligfelt. Quantity: 1 Tussocks</t>
  </si>
  <si>
    <t>https://www.artsobservasjoner.no/Sighting/21922616</t>
  </si>
  <si>
    <t>urn:uuid:f27dbca1-b072-4633-8901-bb03d3b95aa8</t>
  </si>
  <si>
    <t>1010_21922616</t>
  </si>
  <si>
    <t>26834083</t>
  </si>
  <si>
    <t>Skarvafeltet, Skarvafeltet, Lommedalen, Bærum, Vi \Veggrøft</t>
  </si>
  <si>
    <t>Forvillet i veggrøft.</t>
  </si>
  <si>
    <t>https://www.artsobservasjoner.no/Sighting/26834083</t>
  </si>
  <si>
    <t>urn:uuid:0e4d69a1-2719-4f64-94be-bce1167a3bee</t>
  </si>
  <si>
    <t>1010_26834083</t>
  </si>
  <si>
    <t>17196010</t>
  </si>
  <si>
    <t>249_6655</t>
  </si>
  <si>
    <t>Sørskarva, øverst i Skarvaveien, Skarvafeltet, Lommedalen, Bærum, Vi \ /[Kvant.:] 2 m2</t>
  </si>
  <si>
    <t>Kornstad, Torbjørn Horsberg</t>
  </si>
  <si>
    <t>Artsbestemt på Spør en biolog;
http://biologforeningen.org/enbiolog/topic.asp?TOPIC_ID=61464
Forvillet i grøftekant. Quantity: 2 m2</t>
  </si>
  <si>
    <t>https://www.artsobservasjoner.no/Sighting/17196010</t>
  </si>
  <si>
    <t>POINT (248301 6654002)</t>
  </si>
  <si>
    <t>urn:uuid:9e943f73-9619-47ec-b009-0c2ae75131f8</t>
  </si>
  <si>
    <t>1010_17196010</t>
  </si>
  <si>
    <t>24161468</t>
  </si>
  <si>
    <t>Sørskarva, øverst i Skarvaveien, Skarvafeltet, Lommedalen, Bærum, Vi \Veggrøft i boligfelt /[Kvant.:] 2 Tussocks</t>
  </si>
  <si>
    <t>Forvillet i veggrøft. Quantity: 2 Tussocks</t>
  </si>
  <si>
    <t>https://www.artsobservasjoner.no/Sighting/24161468</t>
  </si>
  <si>
    <t>urn:uuid:48d77897-74fd-4b4c-958b-ff02328dac15</t>
  </si>
  <si>
    <t>1010_24161468</t>
  </si>
  <si>
    <t>44597</t>
  </si>
  <si>
    <t>255_6647</t>
  </si>
  <si>
    <t>Fornebuhalvøya</t>
  </si>
  <si>
    <t>Tore Berg</t>
  </si>
  <si>
    <t>GS</t>
  </si>
  <si>
    <t>https://www.unimus.no/felles/bilder/web_hent_bilde.php?id=13400855&amp;type=jpeg</t>
  </si>
  <si>
    <t>POINT (254872 6647511)</t>
  </si>
  <si>
    <t>urn:catalog:O:V:44597</t>
  </si>
  <si>
    <t>8_44597</t>
  </si>
  <si>
    <t>O_44597</t>
  </si>
  <si>
    <t>390734</t>
  </si>
  <si>
    <t>Ex</t>
  </si>
  <si>
    <t>Cult</t>
  </si>
  <si>
    <t>259_6649</t>
  </si>
  <si>
    <t>Oslo</t>
  </si>
  <si>
    <t>Oslo, Bygdø, Bygdøynes, i gammel have S for Hartmannsvillaen (Bygdøynesveien 25)</t>
  </si>
  <si>
    <t>https://www.unimus.no/felles/bilder/web_hent_bilde.php?id=13437378&amp;type=jpeg</t>
  </si>
  <si>
    <t>POINT (259292 6648259)</t>
  </si>
  <si>
    <t>urn:catalog:O:V:390734</t>
  </si>
  <si>
    <t>8_390734</t>
  </si>
  <si>
    <t>O_390734</t>
  </si>
  <si>
    <t>GBIF</t>
  </si>
  <si>
    <t>2988373464</t>
  </si>
  <si>
    <t>289_6747</t>
  </si>
  <si>
    <t>Innlandet</t>
  </si>
  <si>
    <t>Hamar</t>
  </si>
  <si>
    <t>He</t>
  </si>
  <si>
    <t>doddi</t>
  </si>
  <si>
    <t>http://www.gbif.org/occurrence/2988373464</t>
  </si>
  <si>
    <t>https://www.inaturalist.org/observations/46831875</t>
  </si>
  <si>
    <t>POINT (289457 6746721)</t>
  </si>
  <si>
    <t>GBIF-noder utenfor Norge</t>
  </si>
  <si>
    <t>import</t>
  </si>
  <si>
    <t>40_2988373464</t>
  </si>
  <si>
    <t>2988324454</t>
  </si>
  <si>
    <t>291_6747</t>
  </si>
  <si>
    <t>http://www.gbif.org/occurrence/2988324454</t>
  </si>
  <si>
    <t>https://www.inaturalist.org/observations/43071461</t>
  </si>
  <si>
    <t>POINT (290001 6746689)</t>
  </si>
  <si>
    <t>40_2988324454</t>
  </si>
  <si>
    <t>153485</t>
  </si>
  <si>
    <t>225_6631</t>
  </si>
  <si>
    <t>Drammen</t>
  </si>
  <si>
    <t>Bu</t>
  </si>
  <si>
    <t>Stubberud, veiskråning</t>
  </si>
  <si>
    <t>Anne Elven</t>
  </si>
  <si>
    <t>https://www.unimus.no/felles/bilder/web_hent_bilde.php?id=13415741&amp;type=jpeg</t>
  </si>
  <si>
    <t>POINT (224246 6631203)</t>
  </si>
  <si>
    <t>urn:catalog:O:V:153485</t>
  </si>
  <si>
    <t>8_153485</t>
  </si>
  <si>
    <t>O_153485</t>
  </si>
  <si>
    <t>153871</t>
  </si>
  <si>
    <t>Dalen, tørt berg nær vei og hustomt</t>
  </si>
  <si>
    <t>Anne Elven | Reidar Elven</t>
  </si>
  <si>
    <t>https://www.unimus.no/felles/bilder/web_hent_bilde.php?id=13415785&amp;type=jpeg</t>
  </si>
  <si>
    <t>urn:catalog:O:V:153871</t>
  </si>
  <si>
    <t>8_153871</t>
  </si>
  <si>
    <t>O_153871</t>
  </si>
  <si>
    <t>386920</t>
  </si>
  <si>
    <t>227_6635</t>
  </si>
  <si>
    <t>Drammen: Åssiden: Myrehagan \grasmark</t>
  </si>
  <si>
    <t>Reidar Elven</t>
  </si>
  <si>
    <t>https://www.unimus.no/felles/bilder/web_hent_bilde.php?id=14996637&amp;type=jpeg</t>
  </si>
  <si>
    <t>POINT (227600 6634913)</t>
  </si>
  <si>
    <t>urn:catalog:O:V:386920</t>
  </si>
  <si>
    <t>8_386920</t>
  </si>
  <si>
    <t>O_386920</t>
  </si>
  <si>
    <t>615017</t>
  </si>
  <si>
    <t>229_6633</t>
  </si>
  <si>
    <t>Drammen: Tårnveien - Strømliveien, villaområde \grasmark</t>
  </si>
  <si>
    <t>https://www.unimus.no/felles/bilder/web_hent_bilde.php?id=13956221&amp;type=jpeg</t>
  </si>
  <si>
    <t>POINT (229154 6632106)</t>
  </si>
  <si>
    <t>urn:catalog:O:V:615017</t>
  </si>
  <si>
    <t>8_615017</t>
  </si>
  <si>
    <t>O_615017</t>
  </si>
  <si>
    <t>386991</t>
  </si>
  <si>
    <t>229_6635</t>
  </si>
  <si>
    <t>Drammen: Åssiden: Bråtan NØ \grasmark</t>
  </si>
  <si>
    <t>https://www.unimus.no/felles/bilder/web_hent_bilde.php?id=14996708&amp;type=jpeg</t>
  </si>
  <si>
    <t>POINT (228597 6634829)</t>
  </si>
  <si>
    <t>urn:catalog:O:V:386991</t>
  </si>
  <si>
    <t>8_386991</t>
  </si>
  <si>
    <t>O_386991</t>
  </si>
  <si>
    <t>387942</t>
  </si>
  <si>
    <t>Drammen: Øvre Underlia \grunnlende</t>
  </si>
  <si>
    <t>https://www.unimus.no/felles/bilder/web_hent_bilde.php?id=14997641&amp;type=jpeg</t>
  </si>
  <si>
    <t>POINT (229594 6634734)</t>
  </si>
  <si>
    <t>urn:catalog:O:V:387942</t>
  </si>
  <si>
    <t>8_387942</t>
  </si>
  <si>
    <t>O_387942</t>
  </si>
  <si>
    <t>215499</t>
  </si>
  <si>
    <t>233_6633</t>
  </si>
  <si>
    <t>S f Tangen kirke, skråning utenfor hage</t>
  </si>
  <si>
    <t>https://www.unimus.no/felles/bilder/web_hent_bilde.php?id=13419273&amp;type=jpeg</t>
  </si>
  <si>
    <t>POINT (232402 6632474)</t>
  </si>
  <si>
    <t>urn:catalog:O:V:215499</t>
  </si>
  <si>
    <t>8_215499</t>
  </si>
  <si>
    <t>O_215499</t>
  </si>
  <si>
    <t>25670490</t>
  </si>
  <si>
    <t>237_6669</t>
  </si>
  <si>
    <t>Hole</t>
  </si>
  <si>
    <t>Vik, Hole, Vi</t>
  </si>
  <si>
    <t>Ole Bjørn Braathen</t>
  </si>
  <si>
    <t>Forvillet i baserik skråning.</t>
  </si>
  <si>
    <t>https://www.artsobservasjoner.no/Sighting/25670490</t>
  </si>
  <si>
    <t>POINT (237676 6669884)</t>
  </si>
  <si>
    <t>urn:uuid:315760da-f8a4-4a86-a522-7a73927c451d</t>
  </si>
  <si>
    <t>1010_25670490</t>
  </si>
  <si>
    <t>26808458</t>
  </si>
  <si>
    <t>Vik, Viksåsen, Hole, Vi \Tørrbakke, ruderatmark</t>
  </si>
  <si>
    <t>Forvillet i brakkmark.</t>
  </si>
  <si>
    <t>https://www.artsobservasjoner.no/Sighting/26808458</t>
  </si>
  <si>
    <t>POINT (237665 6669879)</t>
  </si>
  <si>
    <t>urn:uuid:16377fe5-d156-41da-a2f1-fdc725d68162</t>
  </si>
  <si>
    <t>1010_26808458</t>
  </si>
  <si>
    <t>386678</t>
  </si>
  <si>
    <t>235_6633</t>
  </si>
  <si>
    <t>Lier</t>
  </si>
  <si>
    <t>Lier: Linneslia boligfelt \berg</t>
  </si>
  <si>
    <t>https://www.unimus.no/felles/bilder/web_hent_bilde.php?id=14996397&amp;type=jpeg</t>
  </si>
  <si>
    <t>POINT (235482 6633192)</t>
  </si>
  <si>
    <t>urn:catalog:O:V:386678</t>
  </si>
  <si>
    <t>8_386678</t>
  </si>
  <si>
    <t>O_386678</t>
  </si>
  <si>
    <t>95416</t>
  </si>
  <si>
    <t>239_6641</t>
  </si>
  <si>
    <t>Lierskogen: Onstad nordre tørr veikant, forvillet</t>
  </si>
  <si>
    <t>https://www.unimus.no/felles/bilder/web_hent_bilde.php?id=13405265&amp;type=jpeg</t>
  </si>
  <si>
    <t>POINT (238189 6641787)</t>
  </si>
  <si>
    <t>urn:catalog:O:V:95416</t>
  </si>
  <si>
    <t>8_95416</t>
  </si>
  <si>
    <t>O_95416</t>
  </si>
  <si>
    <t>375203</t>
  </si>
  <si>
    <t>245_6625</t>
  </si>
  <si>
    <t>Asker</t>
  </si>
  <si>
    <t>Røyken</t>
  </si>
  <si>
    <t>Leangen.</t>
  </si>
  <si>
    <t>Kr. Andreassen scr.</t>
  </si>
  <si>
    <t>R. Elven</t>
  </si>
  <si>
    <t>Mangler koordinat - satt til kommunesenter basert på navn:Asker</t>
  </si>
  <si>
    <t>https://www.unimus.no/felles/bilder/web_hent_bilde.php?id=13436526&amp;type=jpeg</t>
  </si>
  <si>
    <t>POINT (245422 6624811)</t>
  </si>
  <si>
    <t>urn:catalog:O:V:375203</t>
  </si>
  <si>
    <t>8_375203</t>
  </si>
  <si>
    <t>O_375203</t>
  </si>
  <si>
    <t>287775</t>
  </si>
  <si>
    <t>233_6565</t>
  </si>
  <si>
    <t>Vestfold og Telemark</t>
  </si>
  <si>
    <t>Sandefjord</t>
  </si>
  <si>
    <t>Vf</t>
  </si>
  <si>
    <t>Årø, veikant.</t>
  </si>
  <si>
    <t>Trond Grøstad</t>
  </si>
  <si>
    <t>https://www.unimus.no/felles/bilder/web_hent_bilde.php?id=13425556&amp;type=jpeg</t>
  </si>
  <si>
    <t>POINT (232403 6565286)</t>
  </si>
  <si>
    <t>urn:catalog:O:V:287775</t>
  </si>
  <si>
    <t>8_287775</t>
  </si>
  <si>
    <t>O_287775</t>
  </si>
  <si>
    <t>350930</t>
  </si>
  <si>
    <t>219_6617</t>
  </si>
  <si>
    <t>Holmestrand</t>
  </si>
  <si>
    <t>Hof</t>
  </si>
  <si>
    <t>Hof: Eidsfoss \Tørr veikant</t>
  </si>
  <si>
    <t>POINT (219899 6616516)</t>
  </si>
  <si>
    <t>urn:catalog:O:V:350930</t>
  </si>
  <si>
    <t>8_350930</t>
  </si>
  <si>
    <t>O_350930</t>
  </si>
  <si>
    <t>294643</t>
  </si>
  <si>
    <t>197_6565</t>
  </si>
  <si>
    <t>Porsgrunn</t>
  </si>
  <si>
    <t>Te</t>
  </si>
  <si>
    <t>Eidanger: Bjørkbekk skroteplass ved vei fra E18 til Porsgrunn, godt etablert, flere bestander</t>
  </si>
  <si>
    <t>https://www.unimus.no/felles/bilder/web_hent_bilde.php?id=13426290&amp;type=jpeg</t>
  </si>
  <si>
    <t>POINT (197082 6565864)</t>
  </si>
  <si>
    <t>urn:catalog:O:V:294643</t>
  </si>
  <si>
    <t>8_294643</t>
  </si>
  <si>
    <t>O_294643</t>
  </si>
  <si>
    <t>11718959</t>
  </si>
  <si>
    <t>187_6577</t>
  </si>
  <si>
    <t>Skien</t>
  </si>
  <si>
    <t>Skotfoss, ved bruket, Skien, Vt \Skogskrent ovenfor vei.</t>
  </si>
  <si>
    <t>Kjell Thowsen</t>
  </si>
  <si>
    <t>Arten har holdt seg naturalisert på stedet i mange år, men det blir stadig mindre. .</t>
  </si>
  <si>
    <t>https://www.artsobservasjoner.no/Sighting/11718959</t>
  </si>
  <si>
    <t>POINT (187615 6576080)</t>
  </si>
  <si>
    <t>urn:uuid:c9858ab4-903b-4506-be54-439b16480219</t>
  </si>
  <si>
    <t>1010_11718959</t>
  </si>
  <si>
    <t>KMN</t>
  </si>
  <si>
    <t>62738</t>
  </si>
  <si>
    <t>123_6613</t>
  </si>
  <si>
    <t>Kviteseid</t>
  </si>
  <si>
    <t>Liberg, Morgedal, nedlagt pensjonat (v/rv.134)</t>
  </si>
  <si>
    <t>Asbjørn Lie</t>
  </si>
  <si>
    <t>POINT (123931 6612199)</t>
  </si>
  <si>
    <t>urn:catalog:KMN:V:62738</t>
  </si>
  <si>
    <t>Agder naturmuseum</t>
  </si>
  <si>
    <t>33_62738</t>
  </si>
  <si>
    <t>KMN_62738</t>
  </si>
  <si>
    <t>62766</t>
  </si>
  <si>
    <t>127_6613</t>
  </si>
  <si>
    <t>Haugen i Morgedal, gammel gård, hus fra omkr. 1850 // Dyrket i hagen til Anne Maj Omtveit</t>
  </si>
  <si>
    <t>POINT (126828 6612649)</t>
  </si>
  <si>
    <t>urn:catalog:KMN:V:62766</t>
  </si>
  <si>
    <t>33_62766</t>
  </si>
  <si>
    <t>KMN_62766</t>
  </si>
  <si>
    <t>62767</t>
  </si>
  <si>
    <t>urn:catalog:KMN:V:62767</t>
  </si>
  <si>
    <t>33_62767</t>
  </si>
  <si>
    <t>KMN_62767</t>
  </si>
  <si>
    <t>26565382</t>
  </si>
  <si>
    <t>165_6523</t>
  </si>
  <si>
    <t>Agder</t>
  </si>
  <si>
    <t>Risør</t>
  </si>
  <si>
    <t>AA</t>
  </si>
  <si>
    <t>mindalen, Risør, Ag \veiskråning, spredt fra hage /[Kvant.:] 40</t>
  </si>
  <si>
    <t>Arild Omberg</t>
  </si>
  <si>
    <t>https://www.artsobservasjoner.no/Sighting/26565382</t>
  </si>
  <si>
    <t>POINT (164400 6523800)</t>
  </si>
  <si>
    <t>urn:uuid:d8493444-f565-434f-8fd0-cb7271e3a875</t>
  </si>
  <si>
    <t>1010_26565382</t>
  </si>
  <si>
    <t>3327970458</t>
  </si>
  <si>
    <t>133_6491</t>
  </si>
  <si>
    <t>Arendal</t>
  </si>
  <si>
    <t>denizfeneri</t>
  </si>
  <si>
    <t>Near edge of forest. http://www.gbif.org/occurrence/3327970458</t>
  </si>
  <si>
    <t>https://www.inaturalist.org/observations/80165435</t>
  </si>
  <si>
    <t>POINT (132619 6491922)</t>
  </si>
  <si>
    <t>40_3327970458</t>
  </si>
  <si>
    <t>48428</t>
  </si>
  <si>
    <t>155_6543</t>
  </si>
  <si>
    <t>Gjerstad</t>
  </si>
  <si>
    <t>Stemkjær (Kyrkjestien) Bråtane // Dyrket i hagen til Ingeborg Stemjær</t>
  </si>
  <si>
    <t>Per Arvid Åsen</t>
  </si>
  <si>
    <t>POINT (155046 6542301)</t>
  </si>
  <si>
    <t>urn:catalog:KMN:V:48428</t>
  </si>
  <si>
    <t>33_48428</t>
  </si>
  <si>
    <t>KMN_48428</t>
  </si>
  <si>
    <t>64956</t>
  </si>
  <si>
    <t>145_6513</t>
  </si>
  <si>
    <t>Tvedestrand</t>
  </si>
  <si>
    <t>Holt landbruksskole // Dyrket</t>
  </si>
  <si>
    <t>Haakon Damsgaard</t>
  </si>
  <si>
    <t>POINT (144314 6512404)</t>
  </si>
  <si>
    <t>urn:catalog:KMN:V:64956</t>
  </si>
  <si>
    <t>33_64956</t>
  </si>
  <si>
    <t>KMN_64956</t>
  </si>
  <si>
    <t>55492</t>
  </si>
  <si>
    <t>111_6519</t>
  </si>
  <si>
    <t>Froland</t>
  </si>
  <si>
    <t>Mykland sentrum // Dyrket i hagen til Signe Hillestad</t>
  </si>
  <si>
    <t>POINT (110687 6518738)</t>
  </si>
  <si>
    <t>urn:catalog:KMN:V:55492</t>
  </si>
  <si>
    <t>33_55492</t>
  </si>
  <si>
    <t>KMN_55492</t>
  </si>
  <si>
    <t>12729741</t>
  </si>
  <si>
    <t>103_6467</t>
  </si>
  <si>
    <t>Lillesand</t>
  </si>
  <si>
    <t>Høvåg krk., Lillesand, Ag</t>
  </si>
  <si>
    <t>Tove Hafnor Dahl|Kåre Homble</t>
  </si>
  <si>
    <t>https://www.artsobservasjoner.no/Sighting/12729741</t>
  </si>
  <si>
    <t>POINT (103296 6467317)</t>
  </si>
  <si>
    <t>urn:uuid:1efb28cc-ee49-4ea8-967e-4343d26642aa</t>
  </si>
  <si>
    <t>1010_12729741</t>
  </si>
  <si>
    <t>48218</t>
  </si>
  <si>
    <t>77_6507</t>
  </si>
  <si>
    <t>Evje og Hornnes</t>
  </si>
  <si>
    <t>Stormyr, Tønnesland // Dyrket i hagen til Borgny Uleberg</t>
  </si>
  <si>
    <t>POINT (77202 6507657)</t>
  </si>
  <si>
    <t>urn:catalog:KMN:V:48218</t>
  </si>
  <si>
    <t>33_48218</t>
  </si>
  <si>
    <t>KMN_48218</t>
  </si>
  <si>
    <t>55519</t>
  </si>
  <si>
    <t>71_6577</t>
  </si>
  <si>
    <t>Valle</t>
  </si>
  <si>
    <t>Brokke // Dyrket i hagen til Anna Rakel Brokke</t>
  </si>
  <si>
    <t>POINT (70502 6576374)</t>
  </si>
  <si>
    <t>urn:catalog:KMN:V:55519</t>
  </si>
  <si>
    <t>33_55519</t>
  </si>
  <si>
    <t>KMN_55519</t>
  </si>
  <si>
    <t>55745</t>
  </si>
  <si>
    <t>Haugland // Dyrket i hagen til Margit Kiland Haugeland</t>
  </si>
  <si>
    <t>POINT (70885 6577252)</t>
  </si>
  <si>
    <t>urn:catalog:KMN:V:55745</t>
  </si>
  <si>
    <t>33_55745</t>
  </si>
  <si>
    <t>KMN_55745</t>
  </si>
  <si>
    <t>55735</t>
  </si>
  <si>
    <t>73_6577</t>
  </si>
  <si>
    <t>Hovet // Dyrket i hagen til Åse Holen</t>
  </si>
  <si>
    <t>POINT (72218 6576427)</t>
  </si>
  <si>
    <t>urn:catalog:KMN:V:55735</t>
  </si>
  <si>
    <t>33_55735</t>
  </si>
  <si>
    <t>KMN_55735</t>
  </si>
  <si>
    <t>55495</t>
  </si>
  <si>
    <t>73_6585</t>
  </si>
  <si>
    <t>Åmli // Dyrket i hagen til Irene Aamlid</t>
  </si>
  <si>
    <t>POINT (73120 6585299)</t>
  </si>
  <si>
    <t>urn:catalog:KMN:V:55495</t>
  </si>
  <si>
    <t>33_55495</t>
  </si>
  <si>
    <t>KMN_55495</t>
  </si>
  <si>
    <t>55498</t>
  </si>
  <si>
    <t>urn:catalog:KMN:V:55498</t>
  </si>
  <si>
    <t>33_55498</t>
  </si>
  <si>
    <t>KMN_55498</t>
  </si>
  <si>
    <t>33883</t>
  </si>
  <si>
    <t>85_6459</t>
  </si>
  <si>
    <t>Kristiansand</t>
  </si>
  <si>
    <t>VA</t>
  </si>
  <si>
    <t>Flekkerøy, nær Belteviga</t>
  </si>
  <si>
    <t>John Nuland</t>
  </si>
  <si>
    <t>POINT (85942 6458424)</t>
  </si>
  <si>
    <t>urn:catalog:KMN:V:33883</t>
  </si>
  <si>
    <t>33_33883</t>
  </si>
  <si>
    <t>KMN_33883</t>
  </si>
  <si>
    <t>48156</t>
  </si>
  <si>
    <t>85_6467</t>
  </si>
  <si>
    <t>Wolframveien 74, Tinnheia // I hagen til Anne Margrethe Dalen (fra Serene Vågen, Hidra)</t>
  </si>
  <si>
    <t>POINT (84749 6467238)</t>
  </si>
  <si>
    <t>urn:catalog:KMN:V:48156</t>
  </si>
  <si>
    <t>33_48156</t>
  </si>
  <si>
    <t>KMN_48156</t>
  </si>
  <si>
    <t>48142</t>
  </si>
  <si>
    <t>87_6463</t>
  </si>
  <si>
    <t>Hammerveien 18, Vågsbygd; I hagen til Martha Arnesen</t>
  </si>
  <si>
    <t>POINT (86063 6462792)</t>
  </si>
  <si>
    <t>urn:catalog:KMN:V:48142</t>
  </si>
  <si>
    <t>33_48142</t>
  </si>
  <si>
    <t>KMN_48142</t>
  </si>
  <si>
    <t>59498</t>
  </si>
  <si>
    <t>89_6465</t>
  </si>
  <si>
    <t>Odderøya fyr // Gjenstående i hagen nær bed, trolig ny, fra 1993-2000</t>
  </si>
  <si>
    <t>POINT (88346 6464707)</t>
  </si>
  <si>
    <t>urn:catalog:KMN:V:59498</t>
  </si>
  <si>
    <t>33_59498</t>
  </si>
  <si>
    <t>KMN_59498</t>
  </si>
  <si>
    <t>45366</t>
  </si>
  <si>
    <t>69_6493</t>
  </si>
  <si>
    <t>Songdalen</t>
  </si>
  <si>
    <t>Dybla \Kulturlandskap ved gml. bu/hytte</t>
  </si>
  <si>
    <t>POINT (68665 6492124)</t>
  </si>
  <si>
    <t>urn:catalog:KMN:V:45366</t>
  </si>
  <si>
    <t>33_45366</t>
  </si>
  <si>
    <t>KMN_45366</t>
  </si>
  <si>
    <t>51872</t>
  </si>
  <si>
    <t>75_6461</t>
  </si>
  <si>
    <t>Søgne</t>
  </si>
  <si>
    <t>Lundeveien 16, Lunde // Dyrket i hagen til Otto Jacobsen (ukjent opprinnelse)</t>
  </si>
  <si>
    <t>POINT (75928 6461993)</t>
  </si>
  <si>
    <t>urn:catalog:KMN:V:51872</t>
  </si>
  <si>
    <t>33_51872</t>
  </si>
  <si>
    <t>KMN_51872</t>
  </si>
  <si>
    <t>49818</t>
  </si>
  <si>
    <t>37_6461</t>
  </si>
  <si>
    <t>Lindesnes</t>
  </si>
  <si>
    <t>Hylleskaret 8, Njerve; Borga bak huset</t>
  </si>
  <si>
    <t>Asbjørn Lie, Aud Skutle</t>
  </si>
  <si>
    <t>POINT (37213 6461123)</t>
  </si>
  <si>
    <t>urn:catalog:KMN:V:49818</t>
  </si>
  <si>
    <t>33_49818</t>
  </si>
  <si>
    <t>KMN_49818</t>
  </si>
  <si>
    <t>51823</t>
  </si>
  <si>
    <t>41_6471</t>
  </si>
  <si>
    <t>Lyngdal</t>
  </si>
  <si>
    <t>Lene innerst i Lenefjorden // Dyrket i hagen til Gudrun Bringsjord</t>
  </si>
  <si>
    <t>POINT (40273 6470611)</t>
  </si>
  <si>
    <t>urn:catalog:KMN:V:51823</t>
  </si>
  <si>
    <t>33_51823</t>
  </si>
  <si>
    <t>KMN_51823</t>
  </si>
  <si>
    <t>44916</t>
  </si>
  <si>
    <t>21_6533</t>
  </si>
  <si>
    <t>Sirdal</t>
  </si>
  <si>
    <t>Tonstad sentrum; Gammel hage nær kommunehuset</t>
  </si>
  <si>
    <t>Haakon Damsgaard, Torleif Lindebø</t>
  </si>
  <si>
    <t>POINT (20121 6532108)</t>
  </si>
  <si>
    <t>urn:catalog:KMN:V:44916</t>
  </si>
  <si>
    <t>33_44916</t>
  </si>
  <si>
    <t>KMN_44916</t>
  </si>
  <si>
    <t>24485683</t>
  </si>
  <si>
    <t>99_6981</t>
  </si>
  <si>
    <t>Møre og Romsdal</t>
  </si>
  <si>
    <t>Molde</t>
  </si>
  <si>
    <t>MR</t>
  </si>
  <si>
    <t>Peter Solemdals veg i Molde, Møre og Romsdal, Molde, Mr \på vegkant</t>
  </si>
  <si>
    <t>https://www.artsobservasjoner.no/Sighting/24485683</t>
  </si>
  <si>
    <t>POINT (99436 6981340)</t>
  </si>
  <si>
    <t>urn:uuid:aa9a2e08-4d08-484c-b672-68c28315ff9e</t>
  </si>
  <si>
    <t>1010_24485683</t>
  </si>
  <si>
    <t>21689861</t>
  </si>
  <si>
    <t>105_6935</t>
  </si>
  <si>
    <t>Fjord</t>
  </si>
  <si>
    <t>Norddal</t>
  </si>
  <si>
    <t>Omenåsåsen 46-56, Fjord, Mr</t>
  </si>
  <si>
    <t>Dag Holtan</t>
  </si>
  <si>
    <t>Forvillet fra hage.</t>
  </si>
  <si>
    <t>https://www.artsobservasjoner.no/Sighting/21689861</t>
  </si>
  <si>
    <t>POINT (104246 6934932)</t>
  </si>
  <si>
    <t>urn:uuid:17fa0a66-e407-4420-a872-de7c1cae15f6</t>
  </si>
  <si>
    <t>1010_21689861</t>
  </si>
  <si>
    <t>17047404</t>
  </si>
  <si>
    <t>61_6957</t>
  </si>
  <si>
    <t>Ålesund</t>
  </si>
  <si>
    <t>Skodje</t>
  </si>
  <si>
    <t>Brusdalsvegen 423, Ålesund, Mr</t>
  </si>
  <si>
    <t>Gjenstående, i spredning.</t>
  </si>
  <si>
    <t>https://www.artsobservasjoner.no/Sighting/17047404</t>
  </si>
  <si>
    <t>POINT (60101 6956646)</t>
  </si>
  <si>
    <t>urn:uuid:70b44453-3a1b-4982-8517-0cbfcb3d5fbe</t>
  </si>
  <si>
    <t>1010_17047404</t>
  </si>
  <si>
    <t>CC</t>
  </si>
  <si>
    <t>F3Nr</t>
  </si>
  <si>
    <t>Ny</t>
  </si>
  <si>
    <t>Ny2</t>
  </si>
  <si>
    <t>Ny2Sub</t>
  </si>
  <si>
    <t>N</t>
  </si>
  <si>
    <t>Institusj</t>
  </si>
  <si>
    <t>CatNr</t>
  </si>
  <si>
    <t>Type</t>
  </si>
  <si>
    <t>AntId</t>
  </si>
  <si>
    <t>Med</t>
  </si>
  <si>
    <t>Kat</t>
  </si>
  <si>
    <t>AdbNr</t>
  </si>
  <si>
    <t>RevNavn (Gyldig_ADB)</t>
  </si>
  <si>
    <t>AktueltNavn</t>
  </si>
  <si>
    <t>IdentificationPrecision</t>
  </si>
  <si>
    <t>HoPr</t>
  </si>
  <si>
    <t>Korr</t>
  </si>
  <si>
    <t>Forkastet</t>
  </si>
  <si>
    <t>Årsak</t>
  </si>
  <si>
    <t>XY_2km</t>
  </si>
  <si>
    <t>PrKl</t>
  </si>
  <si>
    <t>Fy22</t>
  </si>
  <si>
    <t>Ko22</t>
  </si>
  <si>
    <t>Fy</t>
  </si>
  <si>
    <t>Fy#</t>
  </si>
  <si>
    <t>KoNr</t>
  </si>
  <si>
    <t>Kommune</t>
  </si>
  <si>
    <t>Samkopiert lokalitet \ økologi / kvantitet</t>
  </si>
  <si>
    <t>YYYY</t>
  </si>
  <si>
    <t>MM</t>
  </si>
  <si>
    <t>DD</t>
  </si>
  <si>
    <t>Collector</t>
  </si>
  <si>
    <t>IdentifiedBy</t>
  </si>
  <si>
    <t>ScientificName</t>
  </si>
  <si>
    <t>ScientificNameAuthor</t>
  </si>
  <si>
    <t>X33</t>
  </si>
  <si>
    <t>Y33</t>
  </si>
  <si>
    <t>X2km_33</t>
  </si>
  <si>
    <t>Y2km_33</t>
  </si>
  <si>
    <t>CoorPrec</t>
  </si>
  <si>
    <t>KoTreff</t>
  </si>
  <si>
    <t>Datasett_Kode</t>
  </si>
  <si>
    <t>merk</t>
  </si>
  <si>
    <t>URL</t>
  </si>
  <si>
    <t>DørStA</t>
  </si>
  <si>
    <t>Kateg fra FAB3</t>
  </si>
  <si>
    <t>Inkl</t>
  </si>
  <si>
    <t>Kategori fra ArtsKart</t>
  </si>
  <si>
    <t>Geometri</t>
  </si>
  <si>
    <t>OccurenceId</t>
  </si>
  <si>
    <t>Nodeid</t>
  </si>
  <si>
    <t>Institusjonskode</t>
  </si>
  <si>
    <t>Samlingskode</t>
  </si>
  <si>
    <t>Bildedokumentasjon</t>
  </si>
  <si>
    <t>Endringsdato</t>
  </si>
  <si>
    <t>K22</t>
  </si>
  <si>
    <t>Finn</t>
  </si>
  <si>
    <t>OvfNr</t>
  </si>
  <si>
    <t>RENr</t>
  </si>
  <si>
    <t>Id</t>
  </si>
  <si>
    <t>Utvalg</t>
  </si>
  <si>
    <t>Hb_id</t>
  </si>
  <si>
    <t>Sjekkes</t>
  </si>
  <si>
    <t>verbatimCoordinates</t>
  </si>
  <si>
    <t>verbatimSRS</t>
  </si>
  <si>
    <t>ArtObsID</t>
  </si>
  <si>
    <t>identificationQualifier</t>
  </si>
  <si>
    <t>DecimalLatitude</t>
  </si>
  <si>
    <t>DecimalLongitude</t>
  </si>
  <si>
    <t>Dyntaxa ID</t>
  </si>
  <si>
    <t>CoordinateValue</t>
  </si>
  <si>
    <t>Nr</t>
  </si>
  <si>
    <t>Ex2021</t>
  </si>
  <si>
    <t>Div</t>
  </si>
  <si>
    <t>RE_Navn</t>
  </si>
  <si>
    <t>t</t>
  </si>
  <si>
    <t>zone</t>
  </si>
  <si>
    <t>east</t>
  </si>
  <si>
    <t>north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</si>
</sst>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2">
    <xf numFmtId="0" fontId="0" fillId="0" borderId="0" xfId="0"/>
    <xf numFmtId="0" fontId="0" fillId="0" borderId="0" xfId="0" applyAlignment="1">
      <alignment horizontal="right"/>
    </xf>
    <xf numFmtId="0" fontId="0" fillId="2" borderId="0" xfId="0" applyFill="1"/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1" fontId="0" fillId="0" borderId="0" xfId="0" applyNumberFormat="1"/>
    <xf numFmtId="0" fontId="2" fillId="0" borderId="0" xfId="1"/>
    <xf numFmtId="0" fontId="0" fillId="3" borderId="0" xfId="0" applyFill="1"/>
    <xf numFmtId="0" fontId="2" fillId="0" borderId="0" xfId="1" applyFill="1"/>
    <xf numFmtId="0" fontId="0" fillId="4" borderId="0" xfId="0" applyFill="1"/>
    <xf numFmtId="14" fontId="0" fillId="0" borderId="0" xfId="0" applyNumberFormat="1"/>
    <xf numFmtId="0" fontId="0" fillId="5" borderId="0" xfId="0" applyFill="1"/>
    <xf numFmtId="0" fontId="0" fillId="6" borderId="0" xfId="0" applyFill="1"/>
    <xf numFmtId="0" fontId="1" fillId="0" borderId="0" xfId="0" applyFont="1"/>
    <xf numFmtId="0" fontId="1" fillId="4" borderId="0" xfId="0" applyFont="1" applyFill="1" applyAlignment="1">
      <alignment horizontal="left"/>
    </xf>
    <xf numFmtId="0" fontId="1" fillId="6" borderId="0" xfId="0" applyFont="1" applyFill="1"/>
    <xf numFmtId="0" fontId="1" fillId="3" borderId="0" xfId="0" applyFont="1" applyFill="1"/>
    <xf numFmtId="0" fontId="1" fillId="5" borderId="0" xfId="0" applyFont="1" applyFill="1"/>
    <xf numFmtId="1" fontId="1" fillId="0" borderId="0" xfId="0" applyNumberFormat="1" applyFont="1"/>
    <xf numFmtId="1" fontId="1" fillId="4" borderId="0" xfId="0" applyNumberFormat="1" applyFont="1" applyFill="1"/>
    <xf numFmtId="0" fontId="1" fillId="4" borderId="0" xfId="0" applyFont="1" applyFill="1"/>
    <xf numFmtId="14" fontId="1" fillId="0" borderId="0" xfId="0" applyNumberFormat="1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0E2D4F-5716-4415-9C1F-BCD7AE777725}">
  <dimension ref="A1:BX60"/>
  <sheetViews>
    <sheetView tabSelected="1" topLeftCell="T13" workbookViewId="0">
      <selection sqref="A1:XFD1048576"/>
    </sheetView>
  </sheetViews>
  <sheetFormatPr defaultRowHeight="15" x14ac:dyDescent="0.25"/>
  <cols>
    <col min="29" max="29" width="102.5703125" customWidth="1"/>
  </cols>
  <sheetData>
    <row r="1" spans="1:76" x14ac:dyDescent="0.25">
      <c r="A1" s="13" t="s">
        <v>527</v>
      </c>
      <c r="B1" s="13" t="s">
        <v>528</v>
      </c>
      <c r="C1" s="13" t="s">
        <v>529</v>
      </c>
      <c r="D1" s="13" t="s">
        <v>530</v>
      </c>
      <c r="E1" s="13" t="s">
        <v>531</v>
      </c>
      <c r="F1" s="13" t="s">
        <v>532</v>
      </c>
      <c r="G1" s="13" t="s">
        <v>533</v>
      </c>
      <c r="H1" s="14" t="s">
        <v>534</v>
      </c>
      <c r="I1" s="13" t="s">
        <v>535</v>
      </c>
      <c r="J1" s="13" t="s">
        <v>536</v>
      </c>
      <c r="K1" s="13" t="s">
        <v>537</v>
      </c>
      <c r="L1" s="13" t="s">
        <v>538</v>
      </c>
      <c r="M1" s="13" t="s">
        <v>539</v>
      </c>
      <c r="N1" s="13" t="s">
        <v>540</v>
      </c>
      <c r="O1" s="13" t="s">
        <v>541</v>
      </c>
      <c r="P1" s="15" t="s">
        <v>542</v>
      </c>
      <c r="Q1" s="16" t="s">
        <v>543</v>
      </c>
      <c r="R1" s="17" t="s">
        <v>544</v>
      </c>
      <c r="S1" s="17" t="s">
        <v>545</v>
      </c>
      <c r="T1" s="17" t="s">
        <v>546</v>
      </c>
      <c r="U1" s="18" t="s">
        <v>547</v>
      </c>
      <c r="V1" s="13" t="s">
        <v>548</v>
      </c>
      <c r="W1" s="13" t="s">
        <v>549</v>
      </c>
      <c r="X1" s="13" t="s">
        <v>550</v>
      </c>
      <c r="Y1" s="4" t="s">
        <v>551</v>
      </c>
      <c r="Z1" s="4" t="s">
        <v>552</v>
      </c>
      <c r="AA1" s="13" t="s">
        <v>553</v>
      </c>
      <c r="AB1" s="13" t="s">
        <v>554</v>
      </c>
      <c r="AC1" s="13" t="s">
        <v>555</v>
      </c>
      <c r="AD1" s="13" t="s">
        <v>556</v>
      </c>
      <c r="AE1" s="13" t="s">
        <v>557</v>
      </c>
      <c r="AF1" s="13" t="s">
        <v>558</v>
      </c>
      <c r="AG1" s="13" t="s">
        <v>559</v>
      </c>
      <c r="AH1" s="13" t="s">
        <v>560</v>
      </c>
      <c r="AI1" s="13"/>
      <c r="AJ1" s="13" t="s">
        <v>561</v>
      </c>
      <c r="AK1" s="13" t="s">
        <v>562</v>
      </c>
      <c r="AL1" s="18" t="s">
        <v>563</v>
      </c>
      <c r="AM1" s="18" t="s">
        <v>564</v>
      </c>
      <c r="AN1" s="18" t="s">
        <v>565</v>
      </c>
      <c r="AO1" s="18" t="s">
        <v>566</v>
      </c>
      <c r="AP1" s="13" t="s">
        <v>567</v>
      </c>
      <c r="AQ1" s="19" t="s">
        <v>568</v>
      </c>
      <c r="AR1" s="20" t="s">
        <v>569</v>
      </c>
      <c r="AS1" s="13" t="s">
        <v>570</v>
      </c>
      <c r="AT1" s="6" t="s">
        <v>571</v>
      </c>
      <c r="AU1" s="13" t="s">
        <v>539</v>
      </c>
      <c r="AV1" s="13" t="s">
        <v>572</v>
      </c>
      <c r="AW1" s="13" t="s">
        <v>573</v>
      </c>
      <c r="AX1" s="13" t="s">
        <v>574</v>
      </c>
      <c r="AY1" s="13" t="s">
        <v>575</v>
      </c>
      <c r="AZ1" s="13" t="s">
        <v>576</v>
      </c>
      <c r="BA1" s="13" t="s">
        <v>577</v>
      </c>
      <c r="BB1" s="13" t="s">
        <v>578</v>
      </c>
      <c r="BC1" s="13" t="s">
        <v>579</v>
      </c>
      <c r="BD1" s="13" t="s">
        <v>580</v>
      </c>
      <c r="BE1" s="13" t="s">
        <v>581</v>
      </c>
      <c r="BF1" s="21" t="s">
        <v>582</v>
      </c>
      <c r="BG1" s="13" t="s">
        <v>583</v>
      </c>
      <c r="BH1" s="13" t="s">
        <v>546</v>
      </c>
      <c r="BI1" s="13" t="s">
        <v>584</v>
      </c>
      <c r="BJ1" s="13" t="s">
        <v>585</v>
      </c>
      <c r="BK1" s="11" t="s">
        <v>586</v>
      </c>
      <c r="BL1" s="13" t="s">
        <v>587</v>
      </c>
      <c r="BM1" s="13" t="s">
        <v>588</v>
      </c>
      <c r="BN1" s="13" t="s">
        <v>589</v>
      </c>
      <c r="BO1" s="13" t="s">
        <v>590</v>
      </c>
      <c r="BP1" t="s">
        <v>591</v>
      </c>
      <c r="BQ1" t="s">
        <v>592</v>
      </c>
      <c r="BR1" t="s">
        <v>593</v>
      </c>
      <c r="BS1" t="s">
        <v>594</v>
      </c>
      <c r="BT1" s="13" t="s">
        <v>595</v>
      </c>
      <c r="BU1" s="13" t="s">
        <v>596</v>
      </c>
      <c r="BV1" s="13" t="s">
        <v>597</v>
      </c>
      <c r="BW1" s="13" t="s">
        <v>598</v>
      </c>
      <c r="BX1" s="13" t="s">
        <v>599</v>
      </c>
    </row>
    <row r="2" spans="1:76" x14ac:dyDescent="0.25">
      <c r="A2">
        <v>351130</v>
      </c>
      <c r="B2">
        <v>300730</v>
      </c>
      <c r="F2" t="s">
        <v>16</v>
      </c>
      <c r="G2" t="s">
        <v>1</v>
      </c>
      <c r="H2" t="s">
        <v>131</v>
      </c>
      <c r="I2" s="8" t="str">
        <f>HYPERLINK(AT2,"Hb")</f>
        <v>Hb</v>
      </c>
      <c r="K2">
        <v>1</v>
      </c>
      <c r="L2" t="s">
        <v>4</v>
      </c>
      <c r="M2">
        <v>101861</v>
      </c>
      <c r="N2" t="s">
        <v>5</v>
      </c>
      <c r="O2" t="s">
        <v>5</v>
      </c>
      <c r="S2" t="s">
        <v>132</v>
      </c>
      <c r="T2" t="s">
        <v>133</v>
      </c>
      <c r="U2" t="s">
        <v>134</v>
      </c>
      <c r="V2" s="2">
        <v>1</v>
      </c>
      <c r="W2" t="s">
        <v>135</v>
      </c>
      <c r="X2" t="s">
        <v>135</v>
      </c>
      <c r="Y2" s="3" t="s">
        <v>69</v>
      </c>
      <c r="Z2" s="4">
        <v>2</v>
      </c>
      <c r="AA2" s="5">
        <v>301</v>
      </c>
      <c r="AB2" s="5" t="s">
        <v>135</v>
      </c>
      <c r="AC2" t="s">
        <v>136</v>
      </c>
      <c r="AD2">
        <v>2008</v>
      </c>
      <c r="AE2">
        <v>5</v>
      </c>
      <c r="AF2">
        <v>10</v>
      </c>
      <c r="AG2" t="s">
        <v>124</v>
      </c>
      <c r="AH2" t="s">
        <v>124</v>
      </c>
      <c r="AJ2" t="s">
        <v>5</v>
      </c>
      <c r="AK2" t="s">
        <v>23</v>
      </c>
      <c r="AL2">
        <v>259292</v>
      </c>
      <c r="AM2">
        <v>6648259</v>
      </c>
      <c r="AN2" s="5">
        <v>259000</v>
      </c>
      <c r="AO2" s="5">
        <v>6649000</v>
      </c>
      <c r="AP2">
        <v>7</v>
      </c>
      <c r="AR2">
        <v>8</v>
      </c>
      <c r="AS2" t="s">
        <v>24</v>
      </c>
      <c r="AT2" t="s">
        <v>137</v>
      </c>
      <c r="AU2">
        <v>101861</v>
      </c>
      <c r="AW2" s="9" t="s">
        <v>26</v>
      </c>
      <c r="AX2">
        <v>1</v>
      </c>
      <c r="AY2" t="s">
        <v>27</v>
      </c>
      <c r="AZ2" t="s">
        <v>138</v>
      </c>
      <c r="BA2" t="s">
        <v>139</v>
      </c>
      <c r="BB2">
        <v>8</v>
      </c>
      <c r="BC2" t="s">
        <v>30</v>
      </c>
      <c r="BD2" t="s">
        <v>31</v>
      </c>
      <c r="BE2">
        <v>1</v>
      </c>
      <c r="BF2" s="10">
        <v>40304</v>
      </c>
      <c r="BG2" s="11" t="s">
        <v>32</v>
      </c>
      <c r="BI2">
        <v>3</v>
      </c>
      <c r="BJ2">
        <v>473771</v>
      </c>
      <c r="BK2">
        <v>172800</v>
      </c>
      <c r="BL2" t="s">
        <v>140</v>
      </c>
      <c r="BN2" t="s">
        <v>141</v>
      </c>
      <c r="BX2">
        <v>351130</v>
      </c>
    </row>
    <row r="3" spans="1:76" x14ac:dyDescent="0.25">
      <c r="A3">
        <v>153785</v>
      </c>
      <c r="B3">
        <v>199146</v>
      </c>
      <c r="F3" t="s">
        <v>16</v>
      </c>
      <c r="G3" t="s">
        <v>307</v>
      </c>
      <c r="H3" t="s">
        <v>318</v>
      </c>
      <c r="I3" t="s">
        <v>66</v>
      </c>
      <c r="K3">
        <v>1</v>
      </c>
      <c r="L3" t="s">
        <v>4</v>
      </c>
      <c r="M3">
        <v>101861</v>
      </c>
      <c r="N3" t="s">
        <v>5</v>
      </c>
      <c r="O3" t="s">
        <v>5</v>
      </c>
      <c r="S3" t="s">
        <v>132</v>
      </c>
      <c r="T3" t="s">
        <v>133</v>
      </c>
      <c r="U3" t="s">
        <v>319</v>
      </c>
      <c r="V3" s="2">
        <v>1</v>
      </c>
      <c r="W3" t="s">
        <v>268</v>
      </c>
      <c r="X3" t="s">
        <v>310</v>
      </c>
      <c r="Y3" s="3" t="s">
        <v>290</v>
      </c>
      <c r="Z3" s="4">
        <v>8</v>
      </c>
      <c r="AA3" s="5">
        <v>829</v>
      </c>
      <c r="AB3" s="5" t="s">
        <v>310</v>
      </c>
      <c r="AC3" t="s">
        <v>320</v>
      </c>
      <c r="AD3">
        <v>2006</v>
      </c>
      <c r="AE3">
        <v>6</v>
      </c>
      <c r="AF3">
        <v>21</v>
      </c>
      <c r="AG3" t="s">
        <v>312</v>
      </c>
      <c r="AH3" t="s">
        <v>312</v>
      </c>
      <c r="AJ3" t="s">
        <v>5</v>
      </c>
      <c r="AK3" t="s">
        <v>23</v>
      </c>
      <c r="AL3">
        <v>126828</v>
      </c>
      <c r="AM3">
        <v>6612649</v>
      </c>
      <c r="AN3" s="5">
        <v>127000</v>
      </c>
      <c r="AO3" s="5">
        <v>6613000</v>
      </c>
      <c r="AP3">
        <v>7</v>
      </c>
      <c r="AR3">
        <v>33</v>
      </c>
      <c r="AT3" s="10"/>
      <c r="AU3">
        <v>101861</v>
      </c>
      <c r="AW3" s="9" t="s">
        <v>26</v>
      </c>
      <c r="AX3">
        <v>1</v>
      </c>
      <c r="AY3" t="s">
        <v>27</v>
      </c>
      <c r="AZ3" t="s">
        <v>321</v>
      </c>
      <c r="BA3" t="s">
        <v>322</v>
      </c>
      <c r="BB3">
        <v>33</v>
      </c>
      <c r="BC3" t="s">
        <v>315</v>
      </c>
      <c r="BD3" t="s">
        <v>31</v>
      </c>
      <c r="BF3" s="10">
        <v>41689</v>
      </c>
      <c r="BG3" s="11" t="s">
        <v>32</v>
      </c>
      <c r="BI3">
        <v>4</v>
      </c>
      <c r="BJ3">
        <v>350039</v>
      </c>
      <c r="BK3">
        <v>172815</v>
      </c>
      <c r="BL3" t="s">
        <v>323</v>
      </c>
      <c r="BN3" t="s">
        <v>324</v>
      </c>
      <c r="BX3">
        <v>153785</v>
      </c>
    </row>
    <row r="4" spans="1:76" x14ac:dyDescent="0.25">
      <c r="A4">
        <v>153786</v>
      </c>
      <c r="B4">
        <v>199147</v>
      </c>
      <c r="F4" t="s">
        <v>16</v>
      </c>
      <c r="G4" t="s">
        <v>307</v>
      </c>
      <c r="H4" t="s">
        <v>325</v>
      </c>
      <c r="I4" t="s">
        <v>66</v>
      </c>
      <c r="K4">
        <v>1</v>
      </c>
      <c r="L4" t="s">
        <v>4</v>
      </c>
      <c r="M4">
        <v>101861</v>
      </c>
      <c r="N4" t="s">
        <v>5</v>
      </c>
      <c r="O4" t="s">
        <v>5</v>
      </c>
      <c r="S4" t="s">
        <v>132</v>
      </c>
      <c r="T4" t="s">
        <v>133</v>
      </c>
      <c r="U4" t="s">
        <v>319</v>
      </c>
      <c r="V4" s="2">
        <v>1</v>
      </c>
      <c r="W4" t="s">
        <v>268</v>
      </c>
      <c r="X4" t="s">
        <v>310</v>
      </c>
      <c r="Y4" s="3" t="s">
        <v>290</v>
      </c>
      <c r="Z4" s="4">
        <v>8</v>
      </c>
      <c r="AA4" s="5">
        <v>829</v>
      </c>
      <c r="AB4" s="5" t="s">
        <v>310</v>
      </c>
      <c r="AC4" t="s">
        <v>320</v>
      </c>
      <c r="AD4">
        <v>2006</v>
      </c>
      <c r="AE4">
        <v>6</v>
      </c>
      <c r="AF4">
        <v>21</v>
      </c>
      <c r="AG4" t="s">
        <v>312</v>
      </c>
      <c r="AH4" t="s">
        <v>312</v>
      </c>
      <c r="AJ4" t="s">
        <v>5</v>
      </c>
      <c r="AK4" t="s">
        <v>23</v>
      </c>
      <c r="AL4">
        <v>126828</v>
      </c>
      <c r="AM4">
        <v>6612649</v>
      </c>
      <c r="AN4" s="5">
        <v>127000</v>
      </c>
      <c r="AO4" s="5">
        <v>6613000</v>
      </c>
      <c r="AP4">
        <v>7</v>
      </c>
      <c r="AR4">
        <v>33</v>
      </c>
      <c r="AT4" s="10"/>
      <c r="AU4">
        <v>101861</v>
      </c>
      <c r="AW4" s="9" t="s">
        <v>26</v>
      </c>
      <c r="AX4">
        <v>1</v>
      </c>
      <c r="AY4" t="s">
        <v>27</v>
      </c>
      <c r="AZ4" t="s">
        <v>321</v>
      </c>
      <c r="BA4" t="s">
        <v>326</v>
      </c>
      <c r="BB4">
        <v>33</v>
      </c>
      <c r="BC4" t="s">
        <v>315</v>
      </c>
      <c r="BD4" t="s">
        <v>31</v>
      </c>
      <c r="BF4" s="10">
        <v>41689</v>
      </c>
      <c r="BG4" s="11" t="s">
        <v>32</v>
      </c>
      <c r="BI4">
        <v>4</v>
      </c>
      <c r="BJ4">
        <v>350040</v>
      </c>
      <c r="BK4">
        <v>172816</v>
      </c>
      <c r="BL4" t="s">
        <v>327</v>
      </c>
      <c r="BN4" t="s">
        <v>328</v>
      </c>
      <c r="BX4">
        <v>153786</v>
      </c>
    </row>
    <row r="5" spans="1:76" x14ac:dyDescent="0.25">
      <c r="A5">
        <v>172456</v>
      </c>
      <c r="B5">
        <v>195186</v>
      </c>
      <c r="F5" t="s">
        <v>16</v>
      </c>
      <c r="G5" t="s">
        <v>307</v>
      </c>
      <c r="H5" t="s">
        <v>348</v>
      </c>
      <c r="I5" t="s">
        <v>66</v>
      </c>
      <c r="K5">
        <v>1</v>
      </c>
      <c r="L5" t="s">
        <v>4</v>
      </c>
      <c r="M5">
        <v>101861</v>
      </c>
      <c r="N5" t="s">
        <v>5</v>
      </c>
      <c r="O5" t="s">
        <v>5</v>
      </c>
      <c r="S5" t="s">
        <v>132</v>
      </c>
      <c r="T5" t="s">
        <v>133</v>
      </c>
      <c r="U5" t="s">
        <v>349</v>
      </c>
      <c r="V5" s="2">
        <v>1</v>
      </c>
      <c r="W5" t="s">
        <v>331</v>
      </c>
      <c r="X5" t="s">
        <v>350</v>
      </c>
      <c r="Y5" t="s">
        <v>333</v>
      </c>
      <c r="Z5" s="4">
        <v>9</v>
      </c>
      <c r="AA5" s="5">
        <v>911</v>
      </c>
      <c r="AB5" s="5" t="s">
        <v>350</v>
      </c>
      <c r="AC5" t="s">
        <v>351</v>
      </c>
      <c r="AD5">
        <v>2002</v>
      </c>
      <c r="AE5">
        <v>7</v>
      </c>
      <c r="AF5">
        <v>9</v>
      </c>
      <c r="AG5" t="s">
        <v>312</v>
      </c>
      <c r="AH5" t="s">
        <v>352</v>
      </c>
      <c r="AJ5" t="s">
        <v>5</v>
      </c>
      <c r="AK5" t="s">
        <v>23</v>
      </c>
      <c r="AL5">
        <v>155046</v>
      </c>
      <c r="AM5">
        <v>6542301</v>
      </c>
      <c r="AN5" s="5">
        <v>155000</v>
      </c>
      <c r="AO5" s="5">
        <v>6543000</v>
      </c>
      <c r="AP5">
        <v>71</v>
      </c>
      <c r="AR5">
        <v>33</v>
      </c>
      <c r="AT5" s="10"/>
      <c r="AU5">
        <v>101861</v>
      </c>
      <c r="AW5" s="9" t="s">
        <v>26</v>
      </c>
      <c r="AX5">
        <v>1</v>
      </c>
      <c r="AY5" t="s">
        <v>27</v>
      </c>
      <c r="AZ5" t="s">
        <v>353</v>
      </c>
      <c r="BA5" t="s">
        <v>354</v>
      </c>
      <c r="BB5">
        <v>33</v>
      </c>
      <c r="BC5" t="s">
        <v>315</v>
      </c>
      <c r="BD5" t="s">
        <v>31</v>
      </c>
      <c r="BF5" s="10">
        <v>41689</v>
      </c>
      <c r="BG5" s="11" t="s">
        <v>32</v>
      </c>
      <c r="BI5">
        <v>4</v>
      </c>
      <c r="BJ5">
        <v>346452</v>
      </c>
      <c r="BK5">
        <v>172817</v>
      </c>
      <c r="BL5" t="s">
        <v>355</v>
      </c>
      <c r="BN5" t="s">
        <v>356</v>
      </c>
      <c r="BX5">
        <v>172456</v>
      </c>
    </row>
    <row r="6" spans="1:76" x14ac:dyDescent="0.25">
      <c r="A6">
        <v>166001</v>
      </c>
      <c r="B6">
        <v>200084</v>
      </c>
      <c r="F6" t="s">
        <v>16</v>
      </c>
      <c r="G6" t="s">
        <v>307</v>
      </c>
      <c r="H6" t="s">
        <v>357</v>
      </c>
      <c r="I6" t="s">
        <v>66</v>
      </c>
      <c r="K6">
        <v>1</v>
      </c>
      <c r="L6" t="s">
        <v>4</v>
      </c>
      <c r="M6">
        <v>101861</v>
      </c>
      <c r="N6" t="s">
        <v>5</v>
      </c>
      <c r="O6" t="s">
        <v>5</v>
      </c>
      <c r="S6" t="s">
        <v>132</v>
      </c>
      <c r="T6" t="s">
        <v>133</v>
      </c>
      <c r="U6" t="s">
        <v>358</v>
      </c>
      <c r="V6" s="2">
        <v>1</v>
      </c>
      <c r="W6" t="s">
        <v>331</v>
      </c>
      <c r="X6" t="s">
        <v>359</v>
      </c>
      <c r="Y6" t="s">
        <v>333</v>
      </c>
      <c r="Z6" s="4">
        <v>9</v>
      </c>
      <c r="AA6" s="5">
        <v>914</v>
      </c>
      <c r="AB6" s="5" t="s">
        <v>359</v>
      </c>
      <c r="AC6" t="s">
        <v>360</v>
      </c>
      <c r="AD6">
        <v>1945</v>
      </c>
      <c r="AE6">
        <v>5</v>
      </c>
      <c r="AF6">
        <v>20</v>
      </c>
      <c r="AG6" t="s">
        <v>361</v>
      </c>
      <c r="AH6" t="s">
        <v>361</v>
      </c>
      <c r="AJ6" t="s">
        <v>5</v>
      </c>
      <c r="AK6" t="s">
        <v>23</v>
      </c>
      <c r="AL6">
        <v>144314</v>
      </c>
      <c r="AM6">
        <v>6512404</v>
      </c>
      <c r="AN6" s="5">
        <v>145000</v>
      </c>
      <c r="AO6" s="5">
        <v>6513000</v>
      </c>
      <c r="AP6">
        <v>71</v>
      </c>
      <c r="AR6">
        <v>33</v>
      </c>
      <c r="AT6" s="10"/>
      <c r="AU6">
        <v>101861</v>
      </c>
      <c r="AW6" s="9" t="s">
        <v>26</v>
      </c>
      <c r="AX6">
        <v>1</v>
      </c>
      <c r="AY6" t="s">
        <v>27</v>
      </c>
      <c r="AZ6" t="s">
        <v>362</v>
      </c>
      <c r="BA6" t="s">
        <v>363</v>
      </c>
      <c r="BB6">
        <v>33</v>
      </c>
      <c r="BC6" t="s">
        <v>315</v>
      </c>
      <c r="BD6" t="s">
        <v>31</v>
      </c>
      <c r="BF6" s="10">
        <v>41689</v>
      </c>
      <c r="BG6" s="11" t="s">
        <v>32</v>
      </c>
      <c r="BI6">
        <v>4</v>
      </c>
      <c r="BJ6">
        <v>350939</v>
      </c>
      <c r="BK6">
        <v>172818</v>
      </c>
      <c r="BL6" t="s">
        <v>364</v>
      </c>
      <c r="BN6" t="s">
        <v>365</v>
      </c>
      <c r="BX6">
        <v>166001</v>
      </c>
    </row>
    <row r="7" spans="1:76" x14ac:dyDescent="0.25">
      <c r="A7">
        <v>145641</v>
      </c>
      <c r="B7">
        <v>197532</v>
      </c>
      <c r="F7" t="s">
        <v>16</v>
      </c>
      <c r="G7" t="s">
        <v>307</v>
      </c>
      <c r="H7" t="s">
        <v>366</v>
      </c>
      <c r="I7" t="s">
        <v>66</v>
      </c>
      <c r="K7">
        <v>1</v>
      </c>
      <c r="L7" t="s">
        <v>4</v>
      </c>
      <c r="M7">
        <v>101861</v>
      </c>
      <c r="N7" t="s">
        <v>5</v>
      </c>
      <c r="O7" t="s">
        <v>5</v>
      </c>
      <c r="S7" t="s">
        <v>132</v>
      </c>
      <c r="T7" t="s">
        <v>133</v>
      </c>
      <c r="U7" t="s">
        <v>367</v>
      </c>
      <c r="V7" s="2">
        <v>1</v>
      </c>
      <c r="W7" t="s">
        <v>331</v>
      </c>
      <c r="X7" t="s">
        <v>368</v>
      </c>
      <c r="Y7" t="s">
        <v>333</v>
      </c>
      <c r="Z7" s="4">
        <v>9</v>
      </c>
      <c r="AA7" s="5">
        <v>919</v>
      </c>
      <c r="AB7" s="5" t="s">
        <v>368</v>
      </c>
      <c r="AC7" t="s">
        <v>369</v>
      </c>
      <c r="AD7">
        <v>2004</v>
      </c>
      <c r="AE7">
        <v>5</v>
      </c>
      <c r="AF7">
        <v>28</v>
      </c>
      <c r="AG7" t="s">
        <v>312</v>
      </c>
      <c r="AH7" t="s">
        <v>312</v>
      </c>
      <c r="AJ7" t="s">
        <v>5</v>
      </c>
      <c r="AK7" t="s">
        <v>23</v>
      </c>
      <c r="AL7">
        <v>110687</v>
      </c>
      <c r="AM7">
        <v>6518738</v>
      </c>
      <c r="AN7" s="5">
        <v>111000</v>
      </c>
      <c r="AO7" s="5">
        <v>6519000</v>
      </c>
      <c r="AP7">
        <v>71</v>
      </c>
      <c r="AR7">
        <v>33</v>
      </c>
      <c r="AT7" s="10"/>
      <c r="AU7">
        <v>101861</v>
      </c>
      <c r="AW7" s="9" t="s">
        <v>26</v>
      </c>
      <c r="AX7">
        <v>1</v>
      </c>
      <c r="AY7" t="s">
        <v>27</v>
      </c>
      <c r="AZ7" t="s">
        <v>370</v>
      </c>
      <c r="BA7" t="s">
        <v>371</v>
      </c>
      <c r="BB7">
        <v>33</v>
      </c>
      <c r="BC7" t="s">
        <v>315</v>
      </c>
      <c r="BD7" t="s">
        <v>31</v>
      </c>
      <c r="BF7" s="10">
        <v>41689</v>
      </c>
      <c r="BG7" s="11" t="s">
        <v>32</v>
      </c>
      <c r="BI7">
        <v>4</v>
      </c>
      <c r="BJ7">
        <v>348538</v>
      </c>
      <c r="BK7">
        <v>172819</v>
      </c>
      <c r="BL7" t="s">
        <v>372</v>
      </c>
      <c r="BN7" t="s">
        <v>373</v>
      </c>
      <c r="BX7">
        <v>145641</v>
      </c>
    </row>
    <row r="8" spans="1:76" x14ac:dyDescent="0.25">
      <c r="A8">
        <v>118740</v>
      </c>
      <c r="B8">
        <v>195042</v>
      </c>
      <c r="F8" t="s">
        <v>16</v>
      </c>
      <c r="G8" t="s">
        <v>307</v>
      </c>
      <c r="H8" t="s">
        <v>383</v>
      </c>
      <c r="I8" t="s">
        <v>66</v>
      </c>
      <c r="K8">
        <v>1</v>
      </c>
      <c r="L8" t="s">
        <v>4</v>
      </c>
      <c r="M8">
        <v>101861</v>
      </c>
      <c r="N8" t="s">
        <v>5</v>
      </c>
      <c r="O8" t="s">
        <v>5</v>
      </c>
      <c r="S8" t="s">
        <v>132</v>
      </c>
      <c r="T8" t="s">
        <v>133</v>
      </c>
      <c r="U8" t="s">
        <v>384</v>
      </c>
      <c r="V8" s="2">
        <v>1</v>
      </c>
      <c r="W8" t="s">
        <v>331</v>
      </c>
      <c r="X8" t="s">
        <v>385</v>
      </c>
      <c r="Y8" t="s">
        <v>333</v>
      </c>
      <c r="Z8" s="4">
        <v>9</v>
      </c>
      <c r="AA8" s="5">
        <v>937</v>
      </c>
      <c r="AB8" s="5" t="s">
        <v>385</v>
      </c>
      <c r="AC8" t="s">
        <v>386</v>
      </c>
      <c r="AD8">
        <v>2002</v>
      </c>
      <c r="AE8">
        <v>7</v>
      </c>
      <c r="AF8">
        <v>19</v>
      </c>
      <c r="AG8" t="s">
        <v>312</v>
      </c>
      <c r="AH8" t="s">
        <v>352</v>
      </c>
      <c r="AJ8" t="s">
        <v>5</v>
      </c>
      <c r="AK8" t="s">
        <v>23</v>
      </c>
      <c r="AL8">
        <v>77202</v>
      </c>
      <c r="AM8">
        <v>6507657</v>
      </c>
      <c r="AN8" s="5">
        <v>77000</v>
      </c>
      <c r="AO8" s="5">
        <v>6507000</v>
      </c>
      <c r="AP8">
        <v>71</v>
      </c>
      <c r="AR8">
        <v>33</v>
      </c>
      <c r="AT8" s="10"/>
      <c r="AU8">
        <v>101861</v>
      </c>
      <c r="AW8" s="9" t="s">
        <v>26</v>
      </c>
      <c r="AX8">
        <v>1</v>
      </c>
      <c r="AY8" t="s">
        <v>27</v>
      </c>
      <c r="AZ8" t="s">
        <v>387</v>
      </c>
      <c r="BA8" t="s">
        <v>388</v>
      </c>
      <c r="BB8">
        <v>33</v>
      </c>
      <c r="BC8" t="s">
        <v>315</v>
      </c>
      <c r="BD8" t="s">
        <v>31</v>
      </c>
      <c r="BF8" s="10">
        <v>41689</v>
      </c>
      <c r="BG8" s="11" t="s">
        <v>32</v>
      </c>
      <c r="BI8">
        <v>4</v>
      </c>
      <c r="BJ8">
        <v>346294</v>
      </c>
      <c r="BK8">
        <v>172821</v>
      </c>
      <c r="BL8" t="s">
        <v>389</v>
      </c>
      <c r="BN8" t="s">
        <v>390</v>
      </c>
      <c r="BX8">
        <v>118740</v>
      </c>
    </row>
    <row r="9" spans="1:76" x14ac:dyDescent="0.25">
      <c r="A9">
        <v>115892</v>
      </c>
      <c r="B9">
        <v>197552</v>
      </c>
      <c r="F9" t="s">
        <v>16</v>
      </c>
      <c r="G9" t="s">
        <v>307</v>
      </c>
      <c r="H9" t="s">
        <v>391</v>
      </c>
      <c r="I9" t="s">
        <v>66</v>
      </c>
      <c r="K9">
        <v>1</v>
      </c>
      <c r="L9" t="s">
        <v>4</v>
      </c>
      <c r="M9">
        <v>101861</v>
      </c>
      <c r="N9" t="s">
        <v>5</v>
      </c>
      <c r="O9" t="s">
        <v>5</v>
      </c>
      <c r="S9" t="s">
        <v>132</v>
      </c>
      <c r="T9" t="s">
        <v>133</v>
      </c>
      <c r="U9" t="s">
        <v>392</v>
      </c>
      <c r="V9" s="2">
        <v>1</v>
      </c>
      <c r="W9" t="s">
        <v>331</v>
      </c>
      <c r="X9" t="s">
        <v>393</v>
      </c>
      <c r="Y9" t="s">
        <v>333</v>
      </c>
      <c r="Z9" s="4">
        <v>9</v>
      </c>
      <c r="AA9" s="5">
        <v>940</v>
      </c>
      <c r="AB9" s="5" t="s">
        <v>393</v>
      </c>
      <c r="AC9" t="s">
        <v>394</v>
      </c>
      <c r="AD9">
        <v>2004</v>
      </c>
      <c r="AE9">
        <v>5</v>
      </c>
      <c r="AF9">
        <v>27</v>
      </c>
      <c r="AG9" t="s">
        <v>312</v>
      </c>
      <c r="AH9" t="s">
        <v>312</v>
      </c>
      <c r="AJ9" t="s">
        <v>5</v>
      </c>
      <c r="AK9" t="s">
        <v>23</v>
      </c>
      <c r="AL9">
        <v>70502</v>
      </c>
      <c r="AM9">
        <v>6576374</v>
      </c>
      <c r="AN9" s="5">
        <v>71000</v>
      </c>
      <c r="AO9" s="5">
        <v>6577000</v>
      </c>
      <c r="AP9">
        <v>71</v>
      </c>
      <c r="AR9">
        <v>33</v>
      </c>
      <c r="AT9" s="10"/>
      <c r="AU9">
        <v>101861</v>
      </c>
      <c r="AW9" s="9" t="s">
        <v>26</v>
      </c>
      <c r="AX9">
        <v>1</v>
      </c>
      <c r="AY9" t="s">
        <v>27</v>
      </c>
      <c r="AZ9" t="s">
        <v>395</v>
      </c>
      <c r="BA9" t="s">
        <v>396</v>
      </c>
      <c r="BB9">
        <v>33</v>
      </c>
      <c r="BC9" t="s">
        <v>315</v>
      </c>
      <c r="BD9" t="s">
        <v>31</v>
      </c>
      <c r="BF9" s="10">
        <v>41689</v>
      </c>
      <c r="BG9" s="11" t="s">
        <v>32</v>
      </c>
      <c r="BI9">
        <v>4</v>
      </c>
      <c r="BJ9">
        <v>348561</v>
      </c>
      <c r="BK9">
        <v>172822</v>
      </c>
      <c r="BL9" t="s">
        <v>397</v>
      </c>
      <c r="BN9" t="s">
        <v>398</v>
      </c>
      <c r="BX9">
        <v>115892</v>
      </c>
    </row>
    <row r="10" spans="1:76" x14ac:dyDescent="0.25">
      <c r="A10">
        <v>116008</v>
      </c>
      <c r="B10">
        <v>197768</v>
      </c>
      <c r="F10" t="s">
        <v>16</v>
      </c>
      <c r="G10" t="s">
        <v>307</v>
      </c>
      <c r="H10" t="s">
        <v>399</v>
      </c>
      <c r="I10" t="s">
        <v>66</v>
      </c>
      <c r="K10">
        <v>1</v>
      </c>
      <c r="L10" t="s">
        <v>4</v>
      </c>
      <c r="M10">
        <v>101861</v>
      </c>
      <c r="N10" t="s">
        <v>5</v>
      </c>
      <c r="O10" t="s">
        <v>5</v>
      </c>
      <c r="S10" t="s">
        <v>132</v>
      </c>
      <c r="T10" t="s">
        <v>133</v>
      </c>
      <c r="U10" t="s">
        <v>392</v>
      </c>
      <c r="V10" s="2">
        <v>1</v>
      </c>
      <c r="W10" t="s">
        <v>331</v>
      </c>
      <c r="X10" t="s">
        <v>393</v>
      </c>
      <c r="Y10" t="s">
        <v>333</v>
      </c>
      <c r="Z10" s="4">
        <v>9</v>
      </c>
      <c r="AA10" s="5">
        <v>940</v>
      </c>
      <c r="AB10" s="5" t="s">
        <v>393</v>
      </c>
      <c r="AC10" t="s">
        <v>400</v>
      </c>
      <c r="AD10">
        <v>2004</v>
      </c>
      <c r="AE10">
        <v>5</v>
      </c>
      <c r="AF10">
        <v>27</v>
      </c>
      <c r="AG10" t="s">
        <v>312</v>
      </c>
      <c r="AH10" t="s">
        <v>312</v>
      </c>
      <c r="AJ10" t="s">
        <v>5</v>
      </c>
      <c r="AK10" t="s">
        <v>23</v>
      </c>
      <c r="AL10">
        <v>70885</v>
      </c>
      <c r="AM10">
        <v>6577252</v>
      </c>
      <c r="AN10" s="5">
        <v>71000</v>
      </c>
      <c r="AO10" s="5">
        <v>6577000</v>
      </c>
      <c r="AP10">
        <v>71</v>
      </c>
      <c r="AR10">
        <v>33</v>
      </c>
      <c r="AT10" s="10"/>
      <c r="AU10">
        <v>101861</v>
      </c>
      <c r="AW10" s="9" t="s">
        <v>26</v>
      </c>
      <c r="AX10">
        <v>1</v>
      </c>
      <c r="AY10" t="s">
        <v>27</v>
      </c>
      <c r="AZ10" t="s">
        <v>401</v>
      </c>
      <c r="BA10" t="s">
        <v>402</v>
      </c>
      <c r="BB10">
        <v>33</v>
      </c>
      <c r="BC10" t="s">
        <v>315</v>
      </c>
      <c r="BD10" t="s">
        <v>31</v>
      </c>
      <c r="BF10" s="10">
        <v>41689</v>
      </c>
      <c r="BG10" s="11" t="s">
        <v>32</v>
      </c>
      <c r="BI10">
        <v>4</v>
      </c>
      <c r="BJ10">
        <v>348758</v>
      </c>
      <c r="BK10">
        <v>172823</v>
      </c>
      <c r="BL10" t="s">
        <v>403</v>
      </c>
      <c r="BN10" t="s">
        <v>404</v>
      </c>
      <c r="BX10">
        <v>116008</v>
      </c>
    </row>
    <row r="11" spans="1:76" x14ac:dyDescent="0.25">
      <c r="A11">
        <v>116583</v>
      </c>
      <c r="B11">
        <v>197759</v>
      </c>
      <c r="F11" t="s">
        <v>16</v>
      </c>
      <c r="G11" t="s">
        <v>307</v>
      </c>
      <c r="H11" t="s">
        <v>405</v>
      </c>
      <c r="I11" t="s">
        <v>66</v>
      </c>
      <c r="K11">
        <v>1</v>
      </c>
      <c r="L11" t="s">
        <v>4</v>
      </c>
      <c r="M11">
        <v>101861</v>
      </c>
      <c r="N11" t="s">
        <v>5</v>
      </c>
      <c r="O11" t="s">
        <v>5</v>
      </c>
      <c r="S11" t="s">
        <v>132</v>
      </c>
      <c r="T11" t="s">
        <v>133</v>
      </c>
      <c r="U11" t="s">
        <v>406</v>
      </c>
      <c r="V11" s="2">
        <v>1</v>
      </c>
      <c r="W11" t="s">
        <v>331</v>
      </c>
      <c r="X11" t="s">
        <v>393</v>
      </c>
      <c r="Y11" t="s">
        <v>333</v>
      </c>
      <c r="Z11" s="4">
        <v>9</v>
      </c>
      <c r="AA11" s="5">
        <v>940</v>
      </c>
      <c r="AB11" s="5" t="s">
        <v>393</v>
      </c>
      <c r="AC11" t="s">
        <v>407</v>
      </c>
      <c r="AD11">
        <v>2004</v>
      </c>
      <c r="AE11">
        <v>5</v>
      </c>
      <c r="AF11">
        <v>27</v>
      </c>
      <c r="AG11" t="s">
        <v>312</v>
      </c>
      <c r="AH11" t="s">
        <v>312</v>
      </c>
      <c r="AJ11" t="s">
        <v>5</v>
      </c>
      <c r="AK11" t="s">
        <v>23</v>
      </c>
      <c r="AL11">
        <v>72218</v>
      </c>
      <c r="AM11">
        <v>6576427</v>
      </c>
      <c r="AN11" s="5">
        <v>73000</v>
      </c>
      <c r="AO11" s="5">
        <v>6577000</v>
      </c>
      <c r="AP11">
        <v>71</v>
      </c>
      <c r="AR11">
        <v>33</v>
      </c>
      <c r="AT11" s="10"/>
      <c r="AU11">
        <v>101861</v>
      </c>
      <c r="AW11" s="9" t="s">
        <v>26</v>
      </c>
      <c r="AX11">
        <v>1</v>
      </c>
      <c r="AY11" t="s">
        <v>27</v>
      </c>
      <c r="AZ11" t="s">
        <v>408</v>
      </c>
      <c r="BA11" t="s">
        <v>409</v>
      </c>
      <c r="BB11">
        <v>33</v>
      </c>
      <c r="BC11" t="s">
        <v>315</v>
      </c>
      <c r="BD11" t="s">
        <v>31</v>
      </c>
      <c r="BF11" s="10">
        <v>41689</v>
      </c>
      <c r="BG11" s="11" t="s">
        <v>32</v>
      </c>
      <c r="BI11">
        <v>4</v>
      </c>
      <c r="BJ11">
        <v>348748</v>
      </c>
      <c r="BK11">
        <v>172824</v>
      </c>
      <c r="BL11" t="s">
        <v>410</v>
      </c>
      <c r="BN11" t="s">
        <v>411</v>
      </c>
      <c r="BX11">
        <v>116583</v>
      </c>
    </row>
    <row r="12" spans="1:76" x14ac:dyDescent="0.25">
      <c r="A12">
        <v>116888</v>
      </c>
      <c r="B12">
        <v>197535</v>
      </c>
      <c r="F12" t="s">
        <v>16</v>
      </c>
      <c r="G12" t="s">
        <v>307</v>
      </c>
      <c r="H12" t="s">
        <v>412</v>
      </c>
      <c r="I12" t="s">
        <v>66</v>
      </c>
      <c r="K12">
        <v>1</v>
      </c>
      <c r="L12" t="s">
        <v>4</v>
      </c>
      <c r="M12">
        <v>101861</v>
      </c>
      <c r="N12" t="s">
        <v>5</v>
      </c>
      <c r="O12" t="s">
        <v>5</v>
      </c>
      <c r="S12" t="s">
        <v>132</v>
      </c>
      <c r="T12" t="s">
        <v>133</v>
      </c>
      <c r="U12" t="s">
        <v>413</v>
      </c>
      <c r="V12" s="2">
        <v>1</v>
      </c>
      <c r="W12" t="s">
        <v>331</v>
      </c>
      <c r="X12" t="s">
        <v>393</v>
      </c>
      <c r="Y12" t="s">
        <v>333</v>
      </c>
      <c r="Z12" s="4">
        <v>9</v>
      </c>
      <c r="AA12" s="5">
        <v>940</v>
      </c>
      <c r="AB12" s="5" t="s">
        <v>393</v>
      </c>
      <c r="AC12" t="s">
        <v>414</v>
      </c>
      <c r="AD12">
        <v>2004</v>
      </c>
      <c r="AE12">
        <v>5</v>
      </c>
      <c r="AF12">
        <v>27</v>
      </c>
      <c r="AG12" t="s">
        <v>312</v>
      </c>
      <c r="AH12" t="s">
        <v>312</v>
      </c>
      <c r="AJ12" t="s">
        <v>5</v>
      </c>
      <c r="AK12" t="s">
        <v>23</v>
      </c>
      <c r="AL12">
        <v>73120</v>
      </c>
      <c r="AM12">
        <v>6585299</v>
      </c>
      <c r="AN12" s="5">
        <v>73000</v>
      </c>
      <c r="AO12" s="5">
        <v>6585000</v>
      </c>
      <c r="AP12">
        <v>71</v>
      </c>
      <c r="AR12">
        <v>33</v>
      </c>
      <c r="AT12" s="10"/>
      <c r="AU12">
        <v>101861</v>
      </c>
      <c r="AW12" s="9" t="s">
        <v>26</v>
      </c>
      <c r="AX12">
        <v>1</v>
      </c>
      <c r="AY12" t="s">
        <v>27</v>
      </c>
      <c r="AZ12" t="s">
        <v>415</v>
      </c>
      <c r="BA12" t="s">
        <v>416</v>
      </c>
      <c r="BB12">
        <v>33</v>
      </c>
      <c r="BC12" t="s">
        <v>315</v>
      </c>
      <c r="BD12" t="s">
        <v>31</v>
      </c>
      <c r="BF12" s="10">
        <v>41689</v>
      </c>
      <c r="BG12" s="11" t="s">
        <v>32</v>
      </c>
      <c r="BI12">
        <v>4</v>
      </c>
      <c r="BJ12">
        <v>348541</v>
      </c>
      <c r="BK12">
        <v>172825</v>
      </c>
      <c r="BL12" t="s">
        <v>417</v>
      </c>
      <c r="BN12" t="s">
        <v>418</v>
      </c>
      <c r="BX12">
        <v>116888</v>
      </c>
    </row>
    <row r="13" spans="1:76" x14ac:dyDescent="0.25">
      <c r="A13">
        <v>116891</v>
      </c>
      <c r="B13">
        <v>197537</v>
      </c>
      <c r="F13" t="s">
        <v>16</v>
      </c>
      <c r="G13" t="s">
        <v>307</v>
      </c>
      <c r="H13" t="s">
        <v>419</v>
      </c>
      <c r="I13" t="s">
        <v>66</v>
      </c>
      <c r="K13">
        <v>1</v>
      </c>
      <c r="L13" t="s">
        <v>4</v>
      </c>
      <c r="M13">
        <v>101861</v>
      </c>
      <c r="N13" t="s">
        <v>5</v>
      </c>
      <c r="O13" t="s">
        <v>5</v>
      </c>
      <c r="S13" t="s">
        <v>132</v>
      </c>
      <c r="T13" t="s">
        <v>133</v>
      </c>
      <c r="U13" t="s">
        <v>413</v>
      </c>
      <c r="V13" s="2">
        <v>1</v>
      </c>
      <c r="W13" t="s">
        <v>331</v>
      </c>
      <c r="X13" t="s">
        <v>393</v>
      </c>
      <c r="Y13" t="s">
        <v>333</v>
      </c>
      <c r="Z13" s="4">
        <v>9</v>
      </c>
      <c r="AA13" s="5">
        <v>940</v>
      </c>
      <c r="AB13" s="5" t="s">
        <v>393</v>
      </c>
      <c r="AC13" t="s">
        <v>414</v>
      </c>
      <c r="AD13">
        <v>2004</v>
      </c>
      <c r="AE13">
        <v>5</v>
      </c>
      <c r="AF13">
        <v>27</v>
      </c>
      <c r="AG13" t="s">
        <v>312</v>
      </c>
      <c r="AH13" t="s">
        <v>312</v>
      </c>
      <c r="AJ13" t="s">
        <v>5</v>
      </c>
      <c r="AK13" t="s">
        <v>23</v>
      </c>
      <c r="AL13">
        <v>73120</v>
      </c>
      <c r="AM13">
        <v>6585299</v>
      </c>
      <c r="AN13" s="5">
        <v>73000</v>
      </c>
      <c r="AO13" s="5">
        <v>6585000</v>
      </c>
      <c r="AP13">
        <v>71</v>
      </c>
      <c r="AR13">
        <v>33</v>
      </c>
      <c r="AT13" s="10"/>
      <c r="AU13">
        <v>101861</v>
      </c>
      <c r="AW13" s="9" t="s">
        <v>26</v>
      </c>
      <c r="AX13">
        <v>1</v>
      </c>
      <c r="AY13" t="s">
        <v>27</v>
      </c>
      <c r="AZ13" t="s">
        <v>415</v>
      </c>
      <c r="BA13" t="s">
        <v>420</v>
      </c>
      <c r="BB13">
        <v>33</v>
      </c>
      <c r="BC13" t="s">
        <v>315</v>
      </c>
      <c r="BD13" t="s">
        <v>31</v>
      </c>
      <c r="BF13" s="10">
        <v>41689</v>
      </c>
      <c r="BG13" s="11" t="s">
        <v>32</v>
      </c>
      <c r="BI13">
        <v>4</v>
      </c>
      <c r="BJ13">
        <v>348544</v>
      </c>
      <c r="BK13">
        <v>172826</v>
      </c>
      <c r="BL13" t="s">
        <v>421</v>
      </c>
      <c r="BN13" t="s">
        <v>422</v>
      </c>
      <c r="BX13">
        <v>116891</v>
      </c>
    </row>
    <row r="14" spans="1:76" x14ac:dyDescent="0.25">
      <c r="A14">
        <v>123870</v>
      </c>
      <c r="B14">
        <v>194987</v>
      </c>
      <c r="F14" t="s">
        <v>16</v>
      </c>
      <c r="G14" t="s">
        <v>307</v>
      </c>
      <c r="H14" t="s">
        <v>433</v>
      </c>
      <c r="I14" t="s">
        <v>66</v>
      </c>
      <c r="K14">
        <v>1</v>
      </c>
      <c r="L14" t="s">
        <v>4</v>
      </c>
      <c r="M14">
        <v>101861</v>
      </c>
      <c r="N14" t="s">
        <v>5</v>
      </c>
      <c r="O14" t="s">
        <v>5</v>
      </c>
      <c r="S14" t="s">
        <v>132</v>
      </c>
      <c r="T14" t="s">
        <v>133</v>
      </c>
      <c r="U14" t="s">
        <v>434</v>
      </c>
      <c r="V14" s="2">
        <v>1</v>
      </c>
      <c r="W14" t="s">
        <v>331</v>
      </c>
      <c r="X14" t="s">
        <v>425</v>
      </c>
      <c r="Y14" t="s">
        <v>426</v>
      </c>
      <c r="Z14" s="4">
        <v>10</v>
      </c>
      <c r="AA14" s="5">
        <v>1001</v>
      </c>
      <c r="AB14" s="5" t="s">
        <v>425</v>
      </c>
      <c r="AC14" t="s">
        <v>435</v>
      </c>
      <c r="AD14">
        <v>2002</v>
      </c>
      <c r="AE14">
        <v>6</v>
      </c>
      <c r="AF14">
        <v>3</v>
      </c>
      <c r="AG14" t="s">
        <v>312</v>
      </c>
      <c r="AH14" t="s">
        <v>352</v>
      </c>
      <c r="AJ14" t="s">
        <v>5</v>
      </c>
      <c r="AK14" t="s">
        <v>23</v>
      </c>
      <c r="AL14">
        <v>84749</v>
      </c>
      <c r="AM14">
        <v>6467238</v>
      </c>
      <c r="AN14" s="5">
        <v>85000</v>
      </c>
      <c r="AO14" s="5">
        <v>6467000</v>
      </c>
      <c r="AP14">
        <v>71</v>
      </c>
      <c r="AR14">
        <v>33</v>
      </c>
      <c r="AT14" s="10"/>
      <c r="AU14">
        <v>101861</v>
      </c>
      <c r="AW14" s="9" t="s">
        <v>26</v>
      </c>
      <c r="AX14">
        <v>1</v>
      </c>
      <c r="AY14" t="s">
        <v>27</v>
      </c>
      <c r="AZ14" t="s">
        <v>436</v>
      </c>
      <c r="BA14" t="s">
        <v>437</v>
      </c>
      <c r="BB14">
        <v>33</v>
      </c>
      <c r="BC14" t="s">
        <v>315</v>
      </c>
      <c r="BD14" t="s">
        <v>31</v>
      </c>
      <c r="BF14" s="10">
        <v>41689</v>
      </c>
      <c r="BG14" s="11" t="s">
        <v>32</v>
      </c>
      <c r="BI14">
        <v>4</v>
      </c>
      <c r="BJ14">
        <v>346244</v>
      </c>
      <c r="BK14">
        <v>172829</v>
      </c>
      <c r="BL14" t="s">
        <v>438</v>
      </c>
      <c r="BN14" t="s">
        <v>439</v>
      </c>
      <c r="BX14">
        <v>123870</v>
      </c>
    </row>
    <row r="15" spans="1:76" x14ac:dyDescent="0.25">
      <c r="A15">
        <v>125747</v>
      </c>
      <c r="B15">
        <v>194976</v>
      </c>
      <c r="F15" t="s">
        <v>16</v>
      </c>
      <c r="G15" t="s">
        <v>307</v>
      </c>
      <c r="H15" t="s">
        <v>440</v>
      </c>
      <c r="I15" t="s">
        <v>66</v>
      </c>
      <c r="K15">
        <v>1</v>
      </c>
      <c r="L15" t="s">
        <v>4</v>
      </c>
      <c r="M15">
        <v>101861</v>
      </c>
      <c r="N15" t="s">
        <v>5</v>
      </c>
      <c r="O15" t="s">
        <v>5</v>
      </c>
      <c r="S15" t="s">
        <v>132</v>
      </c>
      <c r="T15" t="s">
        <v>133</v>
      </c>
      <c r="U15" t="s">
        <v>441</v>
      </c>
      <c r="V15" s="2">
        <v>1</v>
      </c>
      <c r="W15" t="s">
        <v>331</v>
      </c>
      <c r="X15" t="s">
        <v>425</v>
      </c>
      <c r="Y15" t="s">
        <v>426</v>
      </c>
      <c r="Z15" s="4">
        <v>10</v>
      </c>
      <c r="AA15" s="5">
        <v>1001</v>
      </c>
      <c r="AB15" s="5" t="s">
        <v>425</v>
      </c>
      <c r="AC15" t="s">
        <v>442</v>
      </c>
      <c r="AD15">
        <v>2002</v>
      </c>
      <c r="AE15">
        <v>6</v>
      </c>
      <c r="AF15">
        <v>3</v>
      </c>
      <c r="AG15" t="s">
        <v>312</v>
      </c>
      <c r="AH15" t="s">
        <v>352</v>
      </c>
      <c r="AJ15" t="s">
        <v>5</v>
      </c>
      <c r="AK15" t="s">
        <v>23</v>
      </c>
      <c r="AL15">
        <v>86063</v>
      </c>
      <c r="AM15">
        <v>6462792</v>
      </c>
      <c r="AN15" s="5">
        <v>87000</v>
      </c>
      <c r="AO15" s="5">
        <v>6463000</v>
      </c>
      <c r="AP15">
        <v>71</v>
      </c>
      <c r="AR15">
        <v>33</v>
      </c>
      <c r="AT15" s="10"/>
      <c r="AU15">
        <v>101861</v>
      </c>
      <c r="AW15" s="9" t="s">
        <v>26</v>
      </c>
      <c r="AX15">
        <v>1</v>
      </c>
      <c r="AY15" t="s">
        <v>27</v>
      </c>
      <c r="AZ15" t="s">
        <v>443</v>
      </c>
      <c r="BA15" t="s">
        <v>444</v>
      </c>
      <c r="BB15">
        <v>33</v>
      </c>
      <c r="BC15" t="s">
        <v>315</v>
      </c>
      <c r="BD15" t="s">
        <v>31</v>
      </c>
      <c r="BF15" s="10">
        <v>41689</v>
      </c>
      <c r="BG15" s="11" t="s">
        <v>32</v>
      </c>
      <c r="BI15">
        <v>4</v>
      </c>
      <c r="BJ15">
        <v>346235</v>
      </c>
      <c r="BK15">
        <v>172828</v>
      </c>
      <c r="BL15" t="s">
        <v>445</v>
      </c>
      <c r="BN15" t="s">
        <v>446</v>
      </c>
      <c r="BX15">
        <v>125747</v>
      </c>
    </row>
    <row r="16" spans="1:76" x14ac:dyDescent="0.25">
      <c r="A16">
        <v>117995</v>
      </c>
      <c r="B16">
        <v>196445</v>
      </c>
      <c r="F16" t="s">
        <v>16</v>
      </c>
      <c r="G16" t="s">
        <v>307</v>
      </c>
      <c r="H16" t="s">
        <v>462</v>
      </c>
      <c r="I16" t="s">
        <v>66</v>
      </c>
      <c r="K16">
        <v>1</v>
      </c>
      <c r="L16" t="s">
        <v>4</v>
      </c>
      <c r="M16">
        <v>101861</v>
      </c>
      <c r="N16" t="s">
        <v>5</v>
      </c>
      <c r="O16" t="s">
        <v>5</v>
      </c>
      <c r="S16" t="s">
        <v>132</v>
      </c>
      <c r="T16" t="s">
        <v>133</v>
      </c>
      <c r="U16" t="s">
        <v>463</v>
      </c>
      <c r="V16" s="2">
        <v>1</v>
      </c>
      <c r="W16" t="s">
        <v>331</v>
      </c>
      <c r="X16" t="s">
        <v>425</v>
      </c>
      <c r="Y16" t="s">
        <v>426</v>
      </c>
      <c r="Z16" s="4">
        <v>10</v>
      </c>
      <c r="AA16" s="5">
        <v>1018</v>
      </c>
      <c r="AB16" t="s">
        <v>464</v>
      </c>
      <c r="AC16" t="s">
        <v>465</v>
      </c>
      <c r="AD16">
        <v>2003</v>
      </c>
      <c r="AE16">
        <v>4</v>
      </c>
      <c r="AF16">
        <v>15</v>
      </c>
      <c r="AG16" t="s">
        <v>312</v>
      </c>
      <c r="AH16" t="s">
        <v>312</v>
      </c>
      <c r="AJ16" t="s">
        <v>5</v>
      </c>
      <c r="AK16" t="s">
        <v>23</v>
      </c>
      <c r="AL16">
        <v>75928</v>
      </c>
      <c r="AM16">
        <v>6461993</v>
      </c>
      <c r="AN16" s="5">
        <v>75000</v>
      </c>
      <c r="AO16" s="5">
        <v>6461000</v>
      </c>
      <c r="AP16">
        <v>71</v>
      </c>
      <c r="AR16">
        <v>33</v>
      </c>
      <c r="AT16" s="10"/>
      <c r="AU16">
        <v>101861</v>
      </c>
      <c r="AW16" s="9" t="s">
        <v>26</v>
      </c>
      <c r="AX16">
        <v>1</v>
      </c>
      <c r="AY16" t="s">
        <v>27</v>
      </c>
      <c r="AZ16" t="s">
        <v>466</v>
      </c>
      <c r="BA16" t="s">
        <v>467</v>
      </c>
      <c r="BB16">
        <v>33</v>
      </c>
      <c r="BC16" t="s">
        <v>315</v>
      </c>
      <c r="BD16" t="s">
        <v>31</v>
      </c>
      <c r="BF16" s="10">
        <v>41689</v>
      </c>
      <c r="BG16" s="11" t="s">
        <v>32</v>
      </c>
      <c r="BI16">
        <v>4</v>
      </c>
      <c r="BJ16">
        <v>347646</v>
      </c>
      <c r="BK16">
        <v>172832</v>
      </c>
      <c r="BL16" t="s">
        <v>468</v>
      </c>
      <c r="BN16" t="s">
        <v>469</v>
      </c>
      <c r="BX16">
        <v>117995</v>
      </c>
    </row>
    <row r="17" spans="1:76" x14ac:dyDescent="0.25">
      <c r="A17">
        <v>90298</v>
      </c>
      <c r="B17">
        <v>196403</v>
      </c>
      <c r="F17" t="s">
        <v>16</v>
      </c>
      <c r="G17" t="s">
        <v>307</v>
      </c>
      <c r="H17" t="s">
        <v>479</v>
      </c>
      <c r="I17" t="s">
        <v>66</v>
      </c>
      <c r="K17">
        <v>1</v>
      </c>
      <c r="L17" t="s">
        <v>4</v>
      </c>
      <c r="M17">
        <v>101861</v>
      </c>
      <c r="N17" t="s">
        <v>5</v>
      </c>
      <c r="O17" t="s">
        <v>5</v>
      </c>
      <c r="S17" t="s">
        <v>132</v>
      </c>
      <c r="T17" t="s">
        <v>133</v>
      </c>
      <c r="U17" t="s">
        <v>480</v>
      </c>
      <c r="V17" s="2">
        <v>1</v>
      </c>
      <c r="W17" t="s">
        <v>331</v>
      </c>
      <c r="X17" t="s">
        <v>481</v>
      </c>
      <c r="Y17" t="s">
        <v>426</v>
      </c>
      <c r="Z17" s="4">
        <v>10</v>
      </c>
      <c r="AA17" s="5">
        <v>1032</v>
      </c>
      <c r="AB17" s="5" t="s">
        <v>481</v>
      </c>
      <c r="AC17" t="s">
        <v>482</v>
      </c>
      <c r="AD17">
        <v>2003</v>
      </c>
      <c r="AE17">
        <v>4</v>
      </c>
      <c r="AF17">
        <v>25</v>
      </c>
      <c r="AG17" t="s">
        <v>312</v>
      </c>
      <c r="AH17" t="s">
        <v>312</v>
      </c>
      <c r="AJ17" t="s">
        <v>5</v>
      </c>
      <c r="AK17" t="s">
        <v>23</v>
      </c>
      <c r="AL17">
        <v>40273</v>
      </c>
      <c r="AM17">
        <v>6470611</v>
      </c>
      <c r="AN17" s="5">
        <v>41000</v>
      </c>
      <c r="AO17" s="5">
        <v>6471000</v>
      </c>
      <c r="AP17">
        <v>71</v>
      </c>
      <c r="AR17">
        <v>33</v>
      </c>
      <c r="AT17" s="10"/>
      <c r="AU17">
        <v>101861</v>
      </c>
      <c r="AW17" s="9" t="s">
        <v>26</v>
      </c>
      <c r="AX17">
        <v>1</v>
      </c>
      <c r="AY17" t="s">
        <v>27</v>
      </c>
      <c r="AZ17" t="s">
        <v>483</v>
      </c>
      <c r="BA17" t="s">
        <v>484</v>
      </c>
      <c r="BB17">
        <v>33</v>
      </c>
      <c r="BC17" t="s">
        <v>315</v>
      </c>
      <c r="BD17" t="s">
        <v>31</v>
      </c>
      <c r="BF17" s="10">
        <v>41689</v>
      </c>
      <c r="BG17" s="11" t="s">
        <v>32</v>
      </c>
      <c r="BI17">
        <v>4</v>
      </c>
      <c r="BJ17">
        <v>347607</v>
      </c>
      <c r="BK17">
        <v>172834</v>
      </c>
      <c r="BL17" t="s">
        <v>485</v>
      </c>
      <c r="BN17" t="s">
        <v>486</v>
      </c>
      <c r="BX17">
        <v>90298</v>
      </c>
    </row>
    <row r="18" spans="1:76" x14ac:dyDescent="0.25">
      <c r="A18">
        <v>82578</v>
      </c>
      <c r="B18">
        <v>193786</v>
      </c>
      <c r="F18" t="s">
        <v>16</v>
      </c>
      <c r="G18" t="s">
        <v>307</v>
      </c>
      <c r="H18" t="s">
        <v>487</v>
      </c>
      <c r="I18" t="s">
        <v>66</v>
      </c>
      <c r="K18">
        <v>1</v>
      </c>
      <c r="L18" t="s">
        <v>4</v>
      </c>
      <c r="M18">
        <v>101861</v>
      </c>
      <c r="N18" t="s">
        <v>5</v>
      </c>
      <c r="O18" t="s">
        <v>5</v>
      </c>
      <c r="S18" t="s">
        <v>132</v>
      </c>
      <c r="T18" t="s">
        <v>133</v>
      </c>
      <c r="U18" t="s">
        <v>488</v>
      </c>
      <c r="V18" s="2">
        <v>1</v>
      </c>
      <c r="W18" t="s">
        <v>331</v>
      </c>
      <c r="X18" t="s">
        <v>489</v>
      </c>
      <c r="Y18" t="s">
        <v>426</v>
      </c>
      <c r="Z18" s="4">
        <v>10</v>
      </c>
      <c r="AA18" s="5">
        <v>1046</v>
      </c>
      <c r="AB18" s="5" t="s">
        <v>489</v>
      </c>
      <c r="AC18" t="s">
        <v>490</v>
      </c>
      <c r="AD18">
        <v>2000</v>
      </c>
      <c r="AE18">
        <v>6</v>
      </c>
      <c r="AF18">
        <v>20</v>
      </c>
      <c r="AG18" t="s">
        <v>312</v>
      </c>
      <c r="AH18" t="s">
        <v>491</v>
      </c>
      <c r="AJ18" t="s">
        <v>5</v>
      </c>
      <c r="AK18" t="s">
        <v>23</v>
      </c>
      <c r="AL18">
        <v>20121</v>
      </c>
      <c r="AM18">
        <v>6532108</v>
      </c>
      <c r="AN18" s="5">
        <v>21000</v>
      </c>
      <c r="AO18" s="5">
        <v>6533000</v>
      </c>
      <c r="AP18">
        <v>71</v>
      </c>
      <c r="AR18">
        <v>33</v>
      </c>
      <c r="AT18" s="10"/>
      <c r="AU18">
        <v>101861</v>
      </c>
      <c r="AW18" s="9" t="s">
        <v>26</v>
      </c>
      <c r="AX18">
        <v>1</v>
      </c>
      <c r="AY18" t="s">
        <v>27</v>
      </c>
      <c r="AZ18" t="s">
        <v>492</v>
      </c>
      <c r="BA18" t="s">
        <v>493</v>
      </c>
      <c r="BB18">
        <v>33</v>
      </c>
      <c r="BC18" t="s">
        <v>315</v>
      </c>
      <c r="BD18" t="s">
        <v>31</v>
      </c>
      <c r="BF18" s="10">
        <v>41689</v>
      </c>
      <c r="BG18" s="11" t="s">
        <v>32</v>
      </c>
      <c r="BI18">
        <v>4</v>
      </c>
      <c r="BJ18">
        <v>345122</v>
      </c>
      <c r="BK18">
        <v>172835</v>
      </c>
      <c r="BL18" t="s">
        <v>494</v>
      </c>
      <c r="BN18" t="s">
        <v>495</v>
      </c>
      <c r="BX18">
        <v>82578</v>
      </c>
    </row>
    <row r="19" spans="1:76" x14ac:dyDescent="0.25">
      <c r="A19">
        <v>458725</v>
      </c>
      <c r="C19">
        <v>1</v>
      </c>
      <c r="D19">
        <v>1</v>
      </c>
      <c r="E19">
        <v>1</v>
      </c>
      <c r="F19" t="s">
        <v>16</v>
      </c>
      <c r="G19" t="s">
        <v>142</v>
      </c>
      <c r="H19" t="s">
        <v>143</v>
      </c>
      <c r="I19" s="8" t="str">
        <f>HYPERLINK(AT19,"Obs")</f>
        <v>Obs</v>
      </c>
      <c r="K19">
        <v>1</v>
      </c>
      <c r="L19" t="s">
        <v>4</v>
      </c>
      <c r="M19">
        <v>101861</v>
      </c>
      <c r="N19" t="s">
        <v>5</v>
      </c>
      <c r="O19" t="s">
        <v>5</v>
      </c>
      <c r="S19" t="s">
        <v>600</v>
      </c>
      <c r="T19" t="s">
        <v>601</v>
      </c>
      <c r="U19" t="s">
        <v>144</v>
      </c>
      <c r="V19" s="2">
        <v>1</v>
      </c>
      <c r="W19" t="s">
        <v>145</v>
      </c>
      <c r="X19" t="s">
        <v>146</v>
      </c>
      <c r="Y19" t="s">
        <v>147</v>
      </c>
      <c r="Z19" s="4">
        <v>4</v>
      </c>
      <c r="AA19" s="5">
        <v>403</v>
      </c>
      <c r="AB19" s="5" t="s">
        <v>146</v>
      </c>
      <c r="AD19">
        <v>2020</v>
      </c>
      <c r="AE19">
        <v>5</v>
      </c>
      <c r="AF19">
        <v>22</v>
      </c>
      <c r="AG19" t="s">
        <v>148</v>
      </c>
      <c r="AH19" t="s">
        <v>148</v>
      </c>
      <c r="AJ19" t="s">
        <v>5</v>
      </c>
      <c r="AK19" t="s">
        <v>23</v>
      </c>
      <c r="AL19">
        <v>289457</v>
      </c>
      <c r="AM19">
        <v>6746721</v>
      </c>
      <c r="AN19" s="5">
        <v>289000</v>
      </c>
      <c r="AO19" s="5">
        <v>6747000</v>
      </c>
      <c r="AP19">
        <v>0</v>
      </c>
      <c r="AR19">
        <v>40</v>
      </c>
      <c r="AS19" t="s">
        <v>149</v>
      </c>
      <c r="AT19" t="s">
        <v>150</v>
      </c>
      <c r="AU19">
        <v>101861</v>
      </c>
      <c r="AW19" s="9" t="s">
        <v>26</v>
      </c>
      <c r="AX19">
        <v>1</v>
      </c>
      <c r="AY19" t="s">
        <v>27</v>
      </c>
      <c r="AZ19" t="s">
        <v>151</v>
      </c>
      <c r="BB19">
        <v>40</v>
      </c>
      <c r="BC19" t="s">
        <v>152</v>
      </c>
      <c r="BD19" t="s">
        <v>153</v>
      </c>
      <c r="BE19">
        <v>1</v>
      </c>
      <c r="BF19" s="10">
        <v>44153.2160069444</v>
      </c>
      <c r="BG19" s="11" t="s">
        <v>32</v>
      </c>
      <c r="BI19">
        <v>4</v>
      </c>
      <c r="BJ19">
        <v>378490</v>
      </c>
      <c r="BL19" t="s">
        <v>154</v>
      </c>
      <c r="BX19">
        <v>458725</v>
      </c>
    </row>
    <row r="20" spans="1:76" x14ac:dyDescent="0.25">
      <c r="A20">
        <v>459652</v>
      </c>
      <c r="C20">
        <v>1</v>
      </c>
      <c r="D20">
        <v>1</v>
      </c>
      <c r="E20">
        <v>1</v>
      </c>
      <c r="F20" t="s">
        <v>16</v>
      </c>
      <c r="G20" t="s">
        <v>142</v>
      </c>
      <c r="H20" t="s">
        <v>155</v>
      </c>
      <c r="I20" s="8" t="str">
        <f>HYPERLINK(AT20,"Obs")</f>
        <v>Obs</v>
      </c>
      <c r="K20">
        <v>1</v>
      </c>
      <c r="L20" t="s">
        <v>4</v>
      </c>
      <c r="M20">
        <v>101861</v>
      </c>
      <c r="N20" t="s">
        <v>5</v>
      </c>
      <c r="O20" t="s">
        <v>5</v>
      </c>
      <c r="S20" t="s">
        <v>600</v>
      </c>
      <c r="T20" t="s">
        <v>601</v>
      </c>
      <c r="U20" t="s">
        <v>156</v>
      </c>
      <c r="V20" s="2">
        <v>1</v>
      </c>
      <c r="W20" t="s">
        <v>145</v>
      </c>
      <c r="X20" t="s">
        <v>146</v>
      </c>
      <c r="Y20" t="s">
        <v>147</v>
      </c>
      <c r="Z20" s="4">
        <v>4</v>
      </c>
      <c r="AA20" s="5">
        <v>403</v>
      </c>
      <c r="AB20" s="5" t="s">
        <v>146</v>
      </c>
      <c r="AD20">
        <v>2020</v>
      </c>
      <c r="AE20">
        <v>4</v>
      </c>
      <c r="AF20">
        <v>24</v>
      </c>
      <c r="AG20" t="s">
        <v>148</v>
      </c>
      <c r="AH20" t="s">
        <v>148</v>
      </c>
      <c r="AJ20" t="s">
        <v>5</v>
      </c>
      <c r="AK20" t="s">
        <v>23</v>
      </c>
      <c r="AL20">
        <v>290001</v>
      </c>
      <c r="AM20">
        <v>6746689</v>
      </c>
      <c r="AN20" s="5">
        <v>291000</v>
      </c>
      <c r="AO20" s="5">
        <v>6747000</v>
      </c>
      <c r="AP20">
        <v>0</v>
      </c>
      <c r="AR20">
        <v>40</v>
      </c>
      <c r="AS20" t="s">
        <v>157</v>
      </c>
      <c r="AT20" t="s">
        <v>158</v>
      </c>
      <c r="AU20">
        <v>101861</v>
      </c>
      <c r="AW20" s="9" t="s">
        <v>26</v>
      </c>
      <c r="AX20">
        <v>1</v>
      </c>
      <c r="AY20" t="s">
        <v>27</v>
      </c>
      <c r="AZ20" t="s">
        <v>159</v>
      </c>
      <c r="BB20">
        <v>40</v>
      </c>
      <c r="BC20" t="s">
        <v>152</v>
      </c>
      <c r="BD20" t="s">
        <v>153</v>
      </c>
      <c r="BE20">
        <v>1</v>
      </c>
      <c r="BF20" s="10">
        <v>44153.216087963003</v>
      </c>
      <c r="BG20" s="11" t="s">
        <v>32</v>
      </c>
      <c r="BI20">
        <v>4</v>
      </c>
      <c r="BJ20">
        <v>378486</v>
      </c>
      <c r="BL20" t="s">
        <v>160</v>
      </c>
      <c r="BX20">
        <v>459652</v>
      </c>
    </row>
    <row r="21" spans="1:76" x14ac:dyDescent="0.25">
      <c r="A21">
        <v>157826</v>
      </c>
      <c r="C21">
        <v>1</v>
      </c>
      <c r="D21">
        <v>1</v>
      </c>
      <c r="E21">
        <v>1</v>
      </c>
      <c r="F21" t="s">
        <v>16</v>
      </c>
      <c r="G21" t="s">
        <v>142</v>
      </c>
      <c r="H21" t="s">
        <v>340</v>
      </c>
      <c r="I21" s="8" t="str">
        <f>HYPERLINK(AT21,"Obs")</f>
        <v>Obs</v>
      </c>
      <c r="K21">
        <v>1</v>
      </c>
      <c r="L21" t="s">
        <v>4</v>
      </c>
      <c r="M21">
        <v>101861</v>
      </c>
      <c r="N21" t="s">
        <v>5</v>
      </c>
      <c r="O21" t="s">
        <v>5</v>
      </c>
      <c r="S21" t="s">
        <v>600</v>
      </c>
      <c r="T21" t="s">
        <v>601</v>
      </c>
      <c r="U21" t="s">
        <v>341</v>
      </c>
      <c r="V21" s="7">
        <v>2</v>
      </c>
      <c r="W21" t="s">
        <v>331</v>
      </c>
      <c r="X21" t="s">
        <v>342</v>
      </c>
      <c r="Y21" t="s">
        <v>333</v>
      </c>
      <c r="Z21" s="4">
        <v>9</v>
      </c>
      <c r="AA21" s="5">
        <v>906</v>
      </c>
      <c r="AB21" s="5" t="s">
        <v>342</v>
      </c>
      <c r="AD21">
        <v>2021</v>
      </c>
      <c r="AE21">
        <v>5</v>
      </c>
      <c r="AF21">
        <v>21</v>
      </c>
      <c r="AG21" t="s">
        <v>343</v>
      </c>
      <c r="AH21" t="s">
        <v>343</v>
      </c>
      <c r="AJ21" t="s">
        <v>5</v>
      </c>
      <c r="AK21" t="s">
        <v>23</v>
      </c>
      <c r="AL21">
        <v>132619</v>
      </c>
      <c r="AM21">
        <v>6491922</v>
      </c>
      <c r="AN21" s="5">
        <v>133000</v>
      </c>
      <c r="AO21" s="5">
        <v>6491000</v>
      </c>
      <c r="AP21">
        <v>4849</v>
      </c>
      <c r="AR21">
        <v>40</v>
      </c>
      <c r="AS21" t="s">
        <v>344</v>
      </c>
      <c r="AT21" t="s">
        <v>345</v>
      </c>
      <c r="AU21">
        <v>101861</v>
      </c>
      <c r="AW21" s="9" t="s">
        <v>26</v>
      </c>
      <c r="AX21">
        <v>1</v>
      </c>
      <c r="AY21" t="s">
        <v>27</v>
      </c>
      <c r="AZ21" t="s">
        <v>346</v>
      </c>
      <c r="BB21">
        <v>40</v>
      </c>
      <c r="BC21" t="s">
        <v>152</v>
      </c>
      <c r="BD21" t="s">
        <v>153</v>
      </c>
      <c r="BE21">
        <v>1</v>
      </c>
      <c r="BF21" s="10">
        <v>44391.781168981499</v>
      </c>
      <c r="BG21" s="11" t="s">
        <v>32</v>
      </c>
      <c r="BI21">
        <v>4</v>
      </c>
      <c r="BJ21">
        <v>379491</v>
      </c>
      <c r="BL21" t="s">
        <v>347</v>
      </c>
      <c r="BX21">
        <v>157826</v>
      </c>
    </row>
    <row r="22" spans="1:76" x14ac:dyDescent="0.25">
      <c r="A22">
        <v>469039</v>
      </c>
      <c r="B22">
        <v>350350</v>
      </c>
      <c r="F22" t="s">
        <v>0</v>
      </c>
      <c r="G22" t="s">
        <v>1</v>
      </c>
      <c r="H22" s="1" t="s">
        <v>2</v>
      </c>
      <c r="I22" t="s">
        <v>3</v>
      </c>
      <c r="K22">
        <v>1</v>
      </c>
      <c r="L22" t="s">
        <v>4</v>
      </c>
      <c r="M22">
        <v>101861</v>
      </c>
      <c r="N22" t="s">
        <v>5</v>
      </c>
      <c r="O22" t="s">
        <v>5</v>
      </c>
      <c r="U22" t="s">
        <v>6</v>
      </c>
      <c r="V22" s="2">
        <v>1</v>
      </c>
      <c r="W22" t="s">
        <v>7</v>
      </c>
      <c r="X22" t="s">
        <v>8</v>
      </c>
      <c r="Y22" s="3" t="s">
        <v>9</v>
      </c>
      <c r="Z22" s="4">
        <v>1</v>
      </c>
      <c r="AA22">
        <v>101</v>
      </c>
      <c r="AB22" t="s">
        <v>8</v>
      </c>
      <c r="AC22" t="s">
        <v>10</v>
      </c>
      <c r="AD22">
        <v>2003</v>
      </c>
      <c r="AE22">
        <v>6</v>
      </c>
      <c r="AF22">
        <v>10</v>
      </c>
      <c r="AG22" t="s">
        <v>11</v>
      </c>
      <c r="AJ22" t="s">
        <v>5</v>
      </c>
      <c r="AL22" s="5">
        <v>295383.98000600003</v>
      </c>
      <c r="AM22" s="5">
        <v>6558508.017</v>
      </c>
      <c r="AN22" s="5">
        <v>295000</v>
      </c>
      <c r="AO22" s="5">
        <v>6559000</v>
      </c>
      <c r="AP22">
        <v>777</v>
      </c>
      <c r="AQ22" s="5"/>
      <c r="AR22" t="s">
        <v>12</v>
      </c>
      <c r="AS22" s="6"/>
      <c r="BG22" s="7" t="s">
        <v>13</v>
      </c>
      <c r="BH22" t="s">
        <v>14</v>
      </c>
      <c r="BI22">
        <v>6</v>
      </c>
      <c r="BJ22">
        <v>5476</v>
      </c>
      <c r="BK22">
        <v>172794</v>
      </c>
      <c r="BL22" t="s">
        <v>15</v>
      </c>
      <c r="BX22">
        <v>469039</v>
      </c>
    </row>
    <row r="23" spans="1:76" x14ac:dyDescent="0.25">
      <c r="A23">
        <v>466130</v>
      </c>
      <c r="B23">
        <v>282342</v>
      </c>
      <c r="F23" t="s">
        <v>16</v>
      </c>
      <c r="G23" t="s">
        <v>1</v>
      </c>
      <c r="H23" t="s">
        <v>17</v>
      </c>
      <c r="I23" s="8" t="str">
        <f>HYPERLINK(AT23,"Hb")</f>
        <v>Hb</v>
      </c>
      <c r="K23">
        <v>1</v>
      </c>
      <c r="L23" t="s">
        <v>4</v>
      </c>
      <c r="M23">
        <v>101861</v>
      </c>
      <c r="N23" t="s">
        <v>5</v>
      </c>
      <c r="O23" t="s">
        <v>5</v>
      </c>
      <c r="U23" t="s">
        <v>18</v>
      </c>
      <c r="V23" s="2">
        <v>1</v>
      </c>
      <c r="W23" t="s">
        <v>7</v>
      </c>
      <c r="X23" t="s">
        <v>19</v>
      </c>
      <c r="Y23" t="s">
        <v>9</v>
      </c>
      <c r="Z23" s="4">
        <v>1</v>
      </c>
      <c r="AA23" s="5">
        <v>122</v>
      </c>
      <c r="AB23" s="5" t="s">
        <v>20</v>
      </c>
      <c r="AC23" t="s">
        <v>21</v>
      </c>
      <c r="AD23">
        <v>1999</v>
      </c>
      <c r="AE23">
        <v>6</v>
      </c>
      <c r="AF23">
        <v>22</v>
      </c>
      <c r="AG23" t="s">
        <v>22</v>
      </c>
      <c r="AH23" t="s">
        <v>22</v>
      </c>
      <c r="AJ23" t="s">
        <v>5</v>
      </c>
      <c r="AK23" t="s">
        <v>23</v>
      </c>
      <c r="AL23">
        <v>293468</v>
      </c>
      <c r="AM23">
        <v>6616229</v>
      </c>
      <c r="AN23" s="5">
        <v>293000</v>
      </c>
      <c r="AO23" s="5">
        <v>6617000</v>
      </c>
      <c r="AP23">
        <v>71</v>
      </c>
      <c r="AR23">
        <v>8</v>
      </c>
      <c r="AS23" t="s">
        <v>24</v>
      </c>
      <c r="AT23" t="s">
        <v>25</v>
      </c>
      <c r="AU23">
        <v>101861</v>
      </c>
      <c r="AW23" s="9" t="s">
        <v>26</v>
      </c>
      <c r="AX23">
        <v>1</v>
      </c>
      <c r="AY23" t="s">
        <v>27</v>
      </c>
      <c r="AZ23" t="s">
        <v>28</v>
      </c>
      <c r="BA23" t="s">
        <v>29</v>
      </c>
      <c r="BB23">
        <v>8</v>
      </c>
      <c r="BC23" t="s">
        <v>30</v>
      </c>
      <c r="BD23" t="s">
        <v>31</v>
      </c>
      <c r="BE23">
        <v>1</v>
      </c>
      <c r="BF23" s="10">
        <v>36483</v>
      </c>
      <c r="BG23" s="11" t="s">
        <v>32</v>
      </c>
      <c r="BI23">
        <v>3</v>
      </c>
      <c r="BJ23">
        <v>455602</v>
      </c>
      <c r="BK23">
        <v>172795</v>
      </c>
      <c r="BL23" t="s">
        <v>33</v>
      </c>
      <c r="BN23" t="s">
        <v>34</v>
      </c>
      <c r="BX23">
        <v>466130</v>
      </c>
    </row>
    <row r="24" spans="1:76" x14ac:dyDescent="0.25">
      <c r="A24">
        <v>370761</v>
      </c>
      <c r="B24">
        <v>281004</v>
      </c>
      <c r="F24" t="s">
        <v>16</v>
      </c>
      <c r="G24" t="s">
        <v>1</v>
      </c>
      <c r="H24" t="s">
        <v>35</v>
      </c>
      <c r="I24" s="8" t="str">
        <f>HYPERLINK(AT24,"Hb")</f>
        <v>Hb</v>
      </c>
      <c r="K24">
        <v>1</v>
      </c>
      <c r="L24" t="s">
        <v>4</v>
      </c>
      <c r="M24">
        <v>101861</v>
      </c>
      <c r="N24" t="s">
        <v>5</v>
      </c>
      <c r="O24" t="s">
        <v>5</v>
      </c>
      <c r="U24" t="s">
        <v>36</v>
      </c>
      <c r="V24" s="2">
        <v>1</v>
      </c>
      <c r="W24" t="s">
        <v>7</v>
      </c>
      <c r="X24" t="s">
        <v>37</v>
      </c>
      <c r="Y24" s="3" t="s">
        <v>9</v>
      </c>
      <c r="Z24" s="4">
        <v>1</v>
      </c>
      <c r="AA24" s="5">
        <v>137</v>
      </c>
      <c r="AB24" t="s">
        <v>37</v>
      </c>
      <c r="AC24" t="s">
        <v>38</v>
      </c>
      <c r="AD24">
        <v>2015</v>
      </c>
      <c r="AE24">
        <v>4</v>
      </c>
      <c r="AF24">
        <v>18</v>
      </c>
      <c r="AG24" t="s">
        <v>39</v>
      </c>
      <c r="AH24" t="s">
        <v>39</v>
      </c>
      <c r="AJ24" t="s">
        <v>5</v>
      </c>
      <c r="AK24" t="s">
        <v>23</v>
      </c>
      <c r="AL24">
        <v>261612</v>
      </c>
      <c r="AM24">
        <v>6598473</v>
      </c>
      <c r="AN24" s="5">
        <v>261000</v>
      </c>
      <c r="AO24" s="5">
        <v>6599000</v>
      </c>
      <c r="AP24">
        <v>7</v>
      </c>
      <c r="AR24">
        <v>8</v>
      </c>
      <c r="AS24" t="s">
        <v>24</v>
      </c>
      <c r="AT24" t="s">
        <v>40</v>
      </c>
      <c r="AU24">
        <v>101861</v>
      </c>
      <c r="AW24" s="9" t="s">
        <v>26</v>
      </c>
      <c r="AX24">
        <v>1</v>
      </c>
      <c r="AY24" t="s">
        <v>27</v>
      </c>
      <c r="AZ24" t="s">
        <v>41</v>
      </c>
      <c r="BA24" t="s">
        <v>42</v>
      </c>
      <c r="BB24">
        <v>8</v>
      </c>
      <c r="BC24" t="s">
        <v>30</v>
      </c>
      <c r="BD24" t="s">
        <v>31</v>
      </c>
      <c r="BE24">
        <v>1</v>
      </c>
      <c r="BF24" s="10">
        <v>42288</v>
      </c>
      <c r="BG24" s="11" t="s">
        <v>32</v>
      </c>
      <c r="BI24">
        <v>3</v>
      </c>
      <c r="BJ24">
        <v>453868</v>
      </c>
      <c r="BK24">
        <v>172796</v>
      </c>
      <c r="BL24" t="s">
        <v>43</v>
      </c>
      <c r="BN24" t="s">
        <v>44</v>
      </c>
      <c r="BX24">
        <v>370761</v>
      </c>
    </row>
    <row r="25" spans="1:76" x14ac:dyDescent="0.25">
      <c r="A25">
        <v>404393</v>
      </c>
      <c r="C25">
        <v>1</v>
      </c>
      <c r="F25" t="s">
        <v>16</v>
      </c>
      <c r="G25" t="s">
        <v>55</v>
      </c>
      <c r="H25" t="s">
        <v>56</v>
      </c>
      <c r="I25" t="s">
        <v>57</v>
      </c>
      <c r="K25">
        <v>1</v>
      </c>
      <c r="L25" t="s">
        <v>4</v>
      </c>
      <c r="M25">
        <v>101861</v>
      </c>
      <c r="N25" t="s">
        <v>5</v>
      </c>
      <c r="O25" t="s">
        <v>5</v>
      </c>
      <c r="U25" t="s">
        <v>46</v>
      </c>
      <c r="V25" s="2">
        <v>1</v>
      </c>
      <c r="W25" t="s">
        <v>7</v>
      </c>
      <c r="X25" t="s">
        <v>19</v>
      </c>
      <c r="Y25" t="s">
        <v>9</v>
      </c>
      <c r="Z25" s="4">
        <v>1</v>
      </c>
      <c r="AA25" s="5">
        <v>138</v>
      </c>
      <c r="AB25" s="5" t="s">
        <v>47</v>
      </c>
      <c r="AC25" t="s">
        <v>58</v>
      </c>
      <c r="AD25">
        <v>2010</v>
      </c>
      <c r="AE25">
        <v>5</v>
      </c>
      <c r="AF25">
        <v>23</v>
      </c>
      <c r="AG25" t="s">
        <v>49</v>
      </c>
      <c r="AJ25" t="s">
        <v>5</v>
      </c>
      <c r="AK25" t="s">
        <v>23</v>
      </c>
      <c r="AL25">
        <v>267878</v>
      </c>
      <c r="AM25">
        <v>6610792</v>
      </c>
      <c r="AN25" s="5">
        <v>267000</v>
      </c>
      <c r="AO25" s="5">
        <v>6611000</v>
      </c>
      <c r="AP25">
        <v>20</v>
      </c>
      <c r="AR25">
        <v>1010</v>
      </c>
      <c r="AT25" s="10" t="s">
        <v>59</v>
      </c>
      <c r="AU25">
        <v>101861</v>
      </c>
      <c r="AW25" s="9" t="s">
        <v>26</v>
      </c>
      <c r="AX25">
        <v>1</v>
      </c>
      <c r="AY25" t="s">
        <v>27</v>
      </c>
      <c r="AZ25" t="s">
        <v>60</v>
      </c>
      <c r="BA25" t="s">
        <v>61</v>
      </c>
      <c r="BB25">
        <v>1010</v>
      </c>
      <c r="BC25" t="s">
        <v>62</v>
      </c>
      <c r="BD25" t="s">
        <v>63</v>
      </c>
      <c r="BF25" s="10">
        <v>43713.546527777798</v>
      </c>
      <c r="BG25" s="11" t="s">
        <v>32</v>
      </c>
      <c r="BI25">
        <v>6</v>
      </c>
      <c r="BJ25">
        <v>180653</v>
      </c>
      <c r="BL25" t="s">
        <v>64</v>
      </c>
      <c r="BX25">
        <v>404393</v>
      </c>
    </row>
    <row r="26" spans="1:76" x14ac:dyDescent="0.25">
      <c r="A26">
        <v>404303</v>
      </c>
      <c r="B26">
        <v>278232</v>
      </c>
      <c r="F26" t="s">
        <v>16</v>
      </c>
      <c r="G26" t="s">
        <v>1</v>
      </c>
      <c r="H26" t="s">
        <v>45</v>
      </c>
      <c r="I26" s="8" t="str">
        <f>HYPERLINK(AT26,"Hb")</f>
        <v>Hb</v>
      </c>
      <c r="K26">
        <v>1</v>
      </c>
      <c r="L26" t="s">
        <v>4</v>
      </c>
      <c r="M26">
        <v>101861</v>
      </c>
      <c r="N26" t="s">
        <v>5</v>
      </c>
      <c r="O26" t="s">
        <v>5</v>
      </c>
      <c r="U26" t="s">
        <v>46</v>
      </c>
      <c r="V26" s="2">
        <v>1</v>
      </c>
      <c r="W26" t="s">
        <v>7</v>
      </c>
      <c r="X26" t="s">
        <v>19</v>
      </c>
      <c r="Y26" t="s">
        <v>9</v>
      </c>
      <c r="Z26" s="4">
        <v>1</v>
      </c>
      <c r="AA26" s="5">
        <v>138</v>
      </c>
      <c r="AB26" s="5" t="s">
        <v>47</v>
      </c>
      <c r="AC26" t="s">
        <v>48</v>
      </c>
      <c r="AD26">
        <v>2010</v>
      </c>
      <c r="AE26">
        <v>5</v>
      </c>
      <c r="AF26">
        <v>23</v>
      </c>
      <c r="AG26" t="s">
        <v>49</v>
      </c>
      <c r="AH26" t="s">
        <v>49</v>
      </c>
      <c r="AJ26" t="s">
        <v>5</v>
      </c>
      <c r="AK26" t="s">
        <v>23</v>
      </c>
      <c r="AL26">
        <v>267867</v>
      </c>
      <c r="AM26">
        <v>6610820</v>
      </c>
      <c r="AN26" s="5">
        <v>267000</v>
      </c>
      <c r="AO26" s="5">
        <v>6611000</v>
      </c>
      <c r="AP26">
        <v>71</v>
      </c>
      <c r="AR26">
        <v>8</v>
      </c>
      <c r="AS26" t="s">
        <v>24</v>
      </c>
      <c r="AT26" t="s">
        <v>50</v>
      </c>
      <c r="AU26">
        <v>101861</v>
      </c>
      <c r="AW26" s="9" t="s">
        <v>26</v>
      </c>
      <c r="AX26">
        <v>1</v>
      </c>
      <c r="AY26" t="s">
        <v>27</v>
      </c>
      <c r="AZ26" t="s">
        <v>51</v>
      </c>
      <c r="BA26" t="s">
        <v>52</v>
      </c>
      <c r="BB26">
        <v>8</v>
      </c>
      <c r="BC26" t="s">
        <v>30</v>
      </c>
      <c r="BD26" t="s">
        <v>31</v>
      </c>
      <c r="BE26">
        <v>1</v>
      </c>
      <c r="BF26" s="10">
        <v>40539</v>
      </c>
      <c r="BG26" s="11" t="s">
        <v>32</v>
      </c>
      <c r="BI26">
        <v>3</v>
      </c>
      <c r="BJ26">
        <v>450548</v>
      </c>
      <c r="BK26">
        <v>172797</v>
      </c>
      <c r="BL26" t="s">
        <v>53</v>
      </c>
      <c r="BN26" t="s">
        <v>54</v>
      </c>
      <c r="BX26">
        <v>404303</v>
      </c>
    </row>
    <row r="27" spans="1:76" x14ac:dyDescent="0.25">
      <c r="A27">
        <v>355491</v>
      </c>
      <c r="C27">
        <v>1</v>
      </c>
      <c r="D27">
        <v>1</v>
      </c>
      <c r="E27">
        <v>1</v>
      </c>
      <c r="F27" t="s">
        <v>16</v>
      </c>
      <c r="G27" t="s">
        <v>1</v>
      </c>
      <c r="H27" t="s">
        <v>65</v>
      </c>
      <c r="I27" t="s">
        <v>66</v>
      </c>
      <c r="K27">
        <v>1</v>
      </c>
      <c r="L27" t="s">
        <v>4</v>
      </c>
      <c r="M27">
        <v>101861</v>
      </c>
      <c r="N27" t="s">
        <v>5</v>
      </c>
      <c r="O27" t="s">
        <v>5</v>
      </c>
      <c r="U27" t="s">
        <v>67</v>
      </c>
      <c r="V27" s="2">
        <v>1</v>
      </c>
      <c r="W27" t="s">
        <v>7</v>
      </c>
      <c r="X27" t="s">
        <v>68</v>
      </c>
      <c r="Y27" s="3" t="s">
        <v>69</v>
      </c>
      <c r="Z27" s="4">
        <v>2</v>
      </c>
      <c r="AA27" s="5">
        <v>214</v>
      </c>
      <c r="AB27" t="s">
        <v>68</v>
      </c>
      <c r="AC27" t="s">
        <v>70</v>
      </c>
      <c r="AD27">
        <v>2018</v>
      </c>
      <c r="AE27">
        <v>5</v>
      </c>
      <c r="AF27">
        <v>16</v>
      </c>
      <c r="AG27" t="s">
        <v>71</v>
      </c>
      <c r="AH27" t="s">
        <v>71</v>
      </c>
      <c r="AJ27" t="s">
        <v>5</v>
      </c>
      <c r="AK27" t="s">
        <v>23</v>
      </c>
      <c r="AL27">
        <v>260300</v>
      </c>
      <c r="AM27">
        <v>6628729</v>
      </c>
      <c r="AN27" s="5">
        <v>261000</v>
      </c>
      <c r="AO27" s="5">
        <v>6629000</v>
      </c>
      <c r="AP27">
        <v>361</v>
      </c>
      <c r="AR27">
        <v>8</v>
      </c>
      <c r="AS27" t="s">
        <v>24</v>
      </c>
      <c r="AU27">
        <v>101861</v>
      </c>
      <c r="AW27" s="9" t="s">
        <v>26</v>
      </c>
      <c r="AX27">
        <v>1</v>
      </c>
      <c r="AY27" t="s">
        <v>27</v>
      </c>
      <c r="AZ27" t="s">
        <v>72</v>
      </c>
      <c r="BA27" t="s">
        <v>73</v>
      </c>
      <c r="BB27">
        <v>8</v>
      </c>
      <c r="BC27" t="s">
        <v>30</v>
      </c>
      <c r="BD27" t="s">
        <v>31</v>
      </c>
      <c r="BF27" s="10">
        <v>43431</v>
      </c>
      <c r="BG27" s="11" t="s">
        <v>32</v>
      </c>
      <c r="BI27">
        <v>3</v>
      </c>
      <c r="BJ27">
        <v>468421</v>
      </c>
      <c r="BL27" t="s">
        <v>74</v>
      </c>
      <c r="BN27" t="s">
        <v>75</v>
      </c>
      <c r="BX27">
        <v>355491</v>
      </c>
    </row>
    <row r="28" spans="1:76" x14ac:dyDescent="0.25">
      <c r="A28">
        <v>323369</v>
      </c>
      <c r="B28">
        <v>308156</v>
      </c>
      <c r="F28" t="s">
        <v>16</v>
      </c>
      <c r="G28" t="s">
        <v>1</v>
      </c>
      <c r="H28" t="s">
        <v>121</v>
      </c>
      <c r="I28" s="8" t="str">
        <f>HYPERLINK(AT28,"Hb")</f>
        <v>Hb</v>
      </c>
      <c r="K28">
        <v>1</v>
      </c>
      <c r="L28" t="s">
        <v>4</v>
      </c>
      <c r="M28">
        <v>101861</v>
      </c>
      <c r="N28" t="s">
        <v>5</v>
      </c>
      <c r="O28" t="s">
        <v>5</v>
      </c>
      <c r="U28" t="s">
        <v>122</v>
      </c>
      <c r="V28" s="7">
        <v>2</v>
      </c>
      <c r="W28" t="s">
        <v>7</v>
      </c>
      <c r="X28" t="s">
        <v>78</v>
      </c>
      <c r="Y28" s="3" t="s">
        <v>69</v>
      </c>
      <c r="Z28" s="4">
        <v>2</v>
      </c>
      <c r="AA28" s="5">
        <v>219</v>
      </c>
      <c r="AB28" t="s">
        <v>78</v>
      </c>
      <c r="AC28" t="s">
        <v>123</v>
      </c>
      <c r="AD28">
        <v>1969</v>
      </c>
      <c r="AE28">
        <v>6</v>
      </c>
      <c r="AF28">
        <v>6</v>
      </c>
      <c r="AG28" t="s">
        <v>124</v>
      </c>
      <c r="AH28" t="s">
        <v>124</v>
      </c>
      <c r="AJ28" t="s">
        <v>5</v>
      </c>
      <c r="AK28" t="s">
        <v>23</v>
      </c>
      <c r="AL28">
        <v>254872</v>
      </c>
      <c r="AM28">
        <v>6647511</v>
      </c>
      <c r="AN28" s="5">
        <v>255000</v>
      </c>
      <c r="AO28" s="5">
        <v>6647000</v>
      </c>
      <c r="AP28">
        <v>2915</v>
      </c>
      <c r="AR28">
        <v>8</v>
      </c>
      <c r="AS28" t="s">
        <v>125</v>
      </c>
      <c r="AT28" t="s">
        <v>126</v>
      </c>
      <c r="AU28">
        <v>101861</v>
      </c>
      <c r="AW28" s="9" t="s">
        <v>26</v>
      </c>
      <c r="AX28">
        <v>1</v>
      </c>
      <c r="AY28" t="s">
        <v>27</v>
      </c>
      <c r="AZ28" t="s">
        <v>127</v>
      </c>
      <c r="BA28" t="s">
        <v>128</v>
      </c>
      <c r="BB28">
        <v>8</v>
      </c>
      <c r="BC28" t="s">
        <v>30</v>
      </c>
      <c r="BD28" t="s">
        <v>31</v>
      </c>
      <c r="BE28">
        <v>1</v>
      </c>
      <c r="BF28" s="10">
        <v>38465</v>
      </c>
      <c r="BG28" s="11" t="s">
        <v>32</v>
      </c>
      <c r="BI28">
        <v>3</v>
      </c>
      <c r="BJ28">
        <v>480804</v>
      </c>
      <c r="BK28">
        <v>172798</v>
      </c>
      <c r="BL28" t="s">
        <v>129</v>
      </c>
      <c r="BN28" t="s">
        <v>130</v>
      </c>
      <c r="BX28">
        <v>323369</v>
      </c>
    </row>
    <row r="29" spans="1:76" x14ac:dyDescent="0.25">
      <c r="A29">
        <v>296609</v>
      </c>
      <c r="C29">
        <v>1</v>
      </c>
      <c r="D29">
        <v>1</v>
      </c>
      <c r="E29">
        <v>1</v>
      </c>
      <c r="F29" t="s">
        <v>16</v>
      </c>
      <c r="G29" t="s">
        <v>55</v>
      </c>
      <c r="H29" t="s">
        <v>106</v>
      </c>
      <c r="I29" s="8" t="str">
        <f>HYPERLINK(AT29,"Foto")</f>
        <v>Foto</v>
      </c>
      <c r="K29">
        <v>1</v>
      </c>
      <c r="L29" t="s">
        <v>4</v>
      </c>
      <c r="M29">
        <v>101861</v>
      </c>
      <c r="N29" t="s">
        <v>5</v>
      </c>
      <c r="O29" t="s">
        <v>5</v>
      </c>
      <c r="U29" t="s">
        <v>107</v>
      </c>
      <c r="V29" s="2">
        <v>1</v>
      </c>
      <c r="W29" t="s">
        <v>7</v>
      </c>
      <c r="X29" t="s">
        <v>78</v>
      </c>
      <c r="Y29" s="3" t="s">
        <v>69</v>
      </c>
      <c r="Z29" s="4">
        <v>2</v>
      </c>
      <c r="AA29" s="5">
        <v>219</v>
      </c>
      <c r="AB29" t="s">
        <v>78</v>
      </c>
      <c r="AC29" t="s">
        <v>108</v>
      </c>
      <c r="AD29">
        <v>2017</v>
      </c>
      <c r="AE29">
        <v>5</v>
      </c>
      <c r="AF29">
        <v>22</v>
      </c>
      <c r="AG29" t="s">
        <v>88</v>
      </c>
      <c r="AH29" t="s">
        <v>109</v>
      </c>
      <c r="AJ29" t="s">
        <v>5</v>
      </c>
      <c r="AK29" t="s">
        <v>23</v>
      </c>
      <c r="AL29">
        <v>248301</v>
      </c>
      <c r="AM29">
        <v>6654002</v>
      </c>
      <c r="AN29" s="5">
        <v>249000</v>
      </c>
      <c r="AO29" s="5">
        <v>6655000</v>
      </c>
      <c r="AP29">
        <v>10</v>
      </c>
      <c r="AR29">
        <v>1010</v>
      </c>
      <c r="AS29" t="s">
        <v>110</v>
      </c>
      <c r="AT29" s="10" t="s">
        <v>111</v>
      </c>
      <c r="AU29">
        <v>101861</v>
      </c>
      <c r="AW29" s="9" t="s">
        <v>26</v>
      </c>
      <c r="AX29">
        <v>1</v>
      </c>
      <c r="AY29" t="s">
        <v>27</v>
      </c>
      <c r="AZ29" t="s">
        <v>112</v>
      </c>
      <c r="BA29" t="s">
        <v>113</v>
      </c>
      <c r="BB29">
        <v>1010</v>
      </c>
      <c r="BC29" t="s">
        <v>62</v>
      </c>
      <c r="BD29" t="s">
        <v>63</v>
      </c>
      <c r="BE29">
        <v>1</v>
      </c>
      <c r="BF29" s="10">
        <v>43002.095833333296</v>
      </c>
      <c r="BG29" s="11" t="s">
        <v>32</v>
      </c>
      <c r="BI29">
        <v>6</v>
      </c>
      <c r="BJ29">
        <v>120997</v>
      </c>
      <c r="BL29" t="s">
        <v>114</v>
      </c>
      <c r="BX29">
        <v>296609</v>
      </c>
    </row>
    <row r="30" spans="1:76" x14ac:dyDescent="0.25">
      <c r="A30">
        <v>296671</v>
      </c>
      <c r="C30">
        <v>1</v>
      </c>
      <c r="D30">
        <v>1</v>
      </c>
      <c r="E30">
        <v>1</v>
      </c>
      <c r="F30" t="s">
        <v>16</v>
      </c>
      <c r="G30" t="s">
        <v>55</v>
      </c>
      <c r="H30" t="s">
        <v>85</v>
      </c>
      <c r="I30" t="s">
        <v>57</v>
      </c>
      <c r="K30">
        <v>1</v>
      </c>
      <c r="L30" t="s">
        <v>4</v>
      </c>
      <c r="M30">
        <v>101861</v>
      </c>
      <c r="N30" t="s">
        <v>5</v>
      </c>
      <c r="O30" t="s">
        <v>5</v>
      </c>
      <c r="U30" t="s">
        <v>86</v>
      </c>
      <c r="V30" s="2">
        <v>1</v>
      </c>
      <c r="W30" t="s">
        <v>7</v>
      </c>
      <c r="X30" t="s">
        <v>78</v>
      </c>
      <c r="Y30" s="3" t="s">
        <v>69</v>
      </c>
      <c r="Z30" s="4">
        <v>2</v>
      </c>
      <c r="AA30" s="5">
        <v>219</v>
      </c>
      <c r="AB30" t="s">
        <v>78</v>
      </c>
      <c r="AC30" t="s">
        <v>87</v>
      </c>
      <c r="AD30">
        <v>2019</v>
      </c>
      <c r="AE30">
        <v>5</v>
      </c>
      <c r="AF30">
        <v>4</v>
      </c>
      <c r="AG30" t="s">
        <v>88</v>
      </c>
      <c r="AJ30" t="s">
        <v>5</v>
      </c>
      <c r="AK30" t="s">
        <v>23</v>
      </c>
      <c r="AL30">
        <v>248318</v>
      </c>
      <c r="AM30">
        <v>6653990</v>
      </c>
      <c r="AN30" s="5">
        <v>249000</v>
      </c>
      <c r="AO30" s="5">
        <v>6653000</v>
      </c>
      <c r="AP30">
        <v>10</v>
      </c>
      <c r="AR30">
        <v>1010</v>
      </c>
      <c r="AS30" t="s">
        <v>89</v>
      </c>
      <c r="AT30" s="10" t="s">
        <v>90</v>
      </c>
      <c r="AU30">
        <v>101861</v>
      </c>
      <c r="AW30" s="9" t="s">
        <v>26</v>
      </c>
      <c r="AX30">
        <v>1</v>
      </c>
      <c r="AY30" t="s">
        <v>27</v>
      </c>
      <c r="AZ30" t="s">
        <v>91</v>
      </c>
      <c r="BA30" t="s">
        <v>92</v>
      </c>
      <c r="BB30">
        <v>1010</v>
      </c>
      <c r="BC30" t="s">
        <v>62</v>
      </c>
      <c r="BD30" t="s">
        <v>63</v>
      </c>
      <c r="BF30" s="10">
        <v>43713.546527777798</v>
      </c>
      <c r="BG30" s="11" t="s">
        <v>32</v>
      </c>
      <c r="BI30">
        <v>6</v>
      </c>
      <c r="BJ30">
        <v>197179</v>
      </c>
      <c r="BL30" t="s">
        <v>93</v>
      </c>
      <c r="BX30">
        <v>296671</v>
      </c>
    </row>
    <row r="31" spans="1:76" x14ac:dyDescent="0.25">
      <c r="A31">
        <v>296672</v>
      </c>
      <c r="C31">
        <v>1</v>
      </c>
      <c r="D31">
        <v>1</v>
      </c>
      <c r="E31">
        <v>2</v>
      </c>
      <c r="F31" t="s">
        <v>16</v>
      </c>
      <c r="G31" t="s">
        <v>55</v>
      </c>
      <c r="H31" t="s">
        <v>94</v>
      </c>
      <c r="I31" t="s">
        <v>57</v>
      </c>
      <c r="K31">
        <v>1</v>
      </c>
      <c r="L31" t="s">
        <v>4</v>
      </c>
      <c r="M31">
        <v>101861</v>
      </c>
      <c r="N31" t="s">
        <v>5</v>
      </c>
      <c r="O31" t="s">
        <v>5</v>
      </c>
      <c r="U31" t="s">
        <v>86</v>
      </c>
      <c r="V31" s="2">
        <v>1</v>
      </c>
      <c r="W31" t="s">
        <v>7</v>
      </c>
      <c r="X31" t="s">
        <v>78</v>
      </c>
      <c r="Y31" s="3" t="s">
        <v>69</v>
      </c>
      <c r="Z31" s="4">
        <v>2</v>
      </c>
      <c r="AA31" s="5">
        <v>219</v>
      </c>
      <c r="AB31" t="s">
        <v>78</v>
      </c>
      <c r="AC31" t="s">
        <v>95</v>
      </c>
      <c r="AD31">
        <v>2019</v>
      </c>
      <c r="AE31">
        <v>6</v>
      </c>
      <c r="AF31">
        <v>6</v>
      </c>
      <c r="AG31" t="s">
        <v>88</v>
      </c>
      <c r="AJ31" t="s">
        <v>5</v>
      </c>
      <c r="AK31" t="s">
        <v>23</v>
      </c>
      <c r="AL31">
        <v>248318</v>
      </c>
      <c r="AM31">
        <v>6653990</v>
      </c>
      <c r="AN31" s="5">
        <v>249000</v>
      </c>
      <c r="AO31" s="5">
        <v>6653000</v>
      </c>
      <c r="AP31">
        <v>10</v>
      </c>
      <c r="AR31">
        <v>1010</v>
      </c>
      <c r="AS31" t="s">
        <v>96</v>
      </c>
      <c r="AT31" s="10" t="s">
        <v>97</v>
      </c>
      <c r="AU31">
        <v>101861</v>
      </c>
      <c r="AW31" s="9" t="s">
        <v>26</v>
      </c>
      <c r="AX31">
        <v>1</v>
      </c>
      <c r="AY31" t="s">
        <v>27</v>
      </c>
      <c r="AZ31" t="s">
        <v>91</v>
      </c>
      <c r="BA31" t="s">
        <v>98</v>
      </c>
      <c r="BB31">
        <v>1010</v>
      </c>
      <c r="BC31" t="s">
        <v>62</v>
      </c>
      <c r="BD31" t="s">
        <v>63</v>
      </c>
      <c r="BF31" s="10">
        <v>43713.546527777798</v>
      </c>
      <c r="BG31" s="11" t="s">
        <v>32</v>
      </c>
      <c r="BI31">
        <v>6</v>
      </c>
      <c r="BJ31">
        <v>201406</v>
      </c>
      <c r="BL31" t="s">
        <v>99</v>
      </c>
      <c r="BX31">
        <v>296672</v>
      </c>
    </row>
    <row r="32" spans="1:76" x14ac:dyDescent="0.25">
      <c r="A32">
        <v>284702</v>
      </c>
      <c r="C32">
        <v>1</v>
      </c>
      <c r="D32">
        <v>1</v>
      </c>
      <c r="E32">
        <v>1</v>
      </c>
      <c r="F32" t="s">
        <v>16</v>
      </c>
      <c r="G32" t="s">
        <v>55</v>
      </c>
      <c r="H32" t="s">
        <v>76</v>
      </c>
      <c r="I32" t="s">
        <v>57</v>
      </c>
      <c r="K32">
        <v>1</v>
      </c>
      <c r="L32" t="s">
        <v>4</v>
      </c>
      <c r="M32">
        <v>101861</v>
      </c>
      <c r="N32" t="s">
        <v>5</v>
      </c>
      <c r="O32" t="s">
        <v>5</v>
      </c>
      <c r="U32" t="s">
        <v>77</v>
      </c>
      <c r="V32" s="2">
        <v>1</v>
      </c>
      <c r="W32" t="s">
        <v>7</v>
      </c>
      <c r="X32" t="s">
        <v>78</v>
      </c>
      <c r="Y32" s="3" t="s">
        <v>69</v>
      </c>
      <c r="Z32" s="4">
        <v>2</v>
      </c>
      <c r="AA32" s="5">
        <v>219</v>
      </c>
      <c r="AB32" t="s">
        <v>78</v>
      </c>
      <c r="AC32" t="s">
        <v>79</v>
      </c>
      <c r="AD32">
        <v>2020</v>
      </c>
      <c r="AE32">
        <v>6</v>
      </c>
      <c r="AF32">
        <v>10</v>
      </c>
      <c r="AG32" t="s">
        <v>80</v>
      </c>
      <c r="AJ32" t="s">
        <v>5</v>
      </c>
      <c r="AK32" t="s">
        <v>23</v>
      </c>
      <c r="AL32">
        <v>245656</v>
      </c>
      <c r="AM32">
        <v>6652284</v>
      </c>
      <c r="AN32" s="5">
        <v>245000</v>
      </c>
      <c r="AO32" s="5">
        <v>6653000</v>
      </c>
      <c r="AP32">
        <v>100</v>
      </c>
      <c r="AR32">
        <v>1010</v>
      </c>
      <c r="AT32" s="10" t="s">
        <v>81</v>
      </c>
      <c r="AU32">
        <v>101861</v>
      </c>
      <c r="AW32" s="9" t="s">
        <v>26</v>
      </c>
      <c r="AX32">
        <v>1</v>
      </c>
      <c r="AY32" t="s">
        <v>27</v>
      </c>
      <c r="AZ32" t="s">
        <v>82</v>
      </c>
      <c r="BA32" t="s">
        <v>83</v>
      </c>
      <c r="BB32">
        <v>1010</v>
      </c>
      <c r="BC32" t="s">
        <v>62</v>
      </c>
      <c r="BD32" t="s">
        <v>63</v>
      </c>
      <c r="BF32" s="10">
        <v>43993.313923611102</v>
      </c>
      <c r="BG32" s="11" t="s">
        <v>32</v>
      </c>
      <c r="BI32">
        <v>6</v>
      </c>
      <c r="BJ32">
        <v>238686</v>
      </c>
      <c r="BL32" t="s">
        <v>84</v>
      </c>
      <c r="BX32">
        <v>284702</v>
      </c>
    </row>
    <row r="33" spans="1:76" x14ac:dyDescent="0.25">
      <c r="A33">
        <v>296611</v>
      </c>
      <c r="C33">
        <v>1</v>
      </c>
      <c r="D33">
        <v>1</v>
      </c>
      <c r="E33">
        <v>2</v>
      </c>
      <c r="F33" t="s">
        <v>16</v>
      </c>
      <c r="G33" t="s">
        <v>55</v>
      </c>
      <c r="H33" t="s">
        <v>115</v>
      </c>
      <c r="I33" t="s">
        <v>57</v>
      </c>
      <c r="K33">
        <v>1</v>
      </c>
      <c r="L33" t="s">
        <v>4</v>
      </c>
      <c r="M33">
        <v>101861</v>
      </c>
      <c r="N33" t="s">
        <v>5</v>
      </c>
      <c r="O33" t="s">
        <v>5</v>
      </c>
      <c r="U33" t="s">
        <v>107</v>
      </c>
      <c r="V33" s="2">
        <v>1</v>
      </c>
      <c r="W33" t="s">
        <v>7</v>
      </c>
      <c r="X33" t="s">
        <v>78</v>
      </c>
      <c r="Y33" s="3" t="s">
        <v>69</v>
      </c>
      <c r="Z33" s="4">
        <v>2</v>
      </c>
      <c r="AA33" s="5">
        <v>219</v>
      </c>
      <c r="AB33" t="s">
        <v>78</v>
      </c>
      <c r="AC33" t="s">
        <v>116</v>
      </c>
      <c r="AD33">
        <v>2020</v>
      </c>
      <c r="AE33">
        <v>5</v>
      </c>
      <c r="AF33">
        <v>14</v>
      </c>
      <c r="AG33" t="s">
        <v>88</v>
      </c>
      <c r="AJ33" t="s">
        <v>5</v>
      </c>
      <c r="AK33" t="s">
        <v>23</v>
      </c>
      <c r="AL33">
        <v>248301</v>
      </c>
      <c r="AM33">
        <v>6654002</v>
      </c>
      <c r="AN33" s="5">
        <v>249000</v>
      </c>
      <c r="AO33" s="5">
        <v>6655000</v>
      </c>
      <c r="AP33">
        <v>10</v>
      </c>
      <c r="AR33">
        <v>1010</v>
      </c>
      <c r="AS33" t="s">
        <v>117</v>
      </c>
      <c r="AT33" s="10" t="s">
        <v>118</v>
      </c>
      <c r="AU33">
        <v>101861</v>
      </c>
      <c r="AW33" s="9" t="s">
        <v>26</v>
      </c>
      <c r="AX33">
        <v>1</v>
      </c>
      <c r="AY33" t="s">
        <v>27</v>
      </c>
      <c r="AZ33" t="s">
        <v>112</v>
      </c>
      <c r="BA33" t="s">
        <v>119</v>
      </c>
      <c r="BB33">
        <v>1010</v>
      </c>
      <c r="BC33" t="s">
        <v>62</v>
      </c>
      <c r="BD33" t="s">
        <v>63</v>
      </c>
      <c r="BF33" s="10">
        <v>43966.3223842593</v>
      </c>
      <c r="BG33" s="11" t="s">
        <v>32</v>
      </c>
      <c r="BI33">
        <v>6</v>
      </c>
      <c r="BJ33">
        <v>236115</v>
      </c>
      <c r="BL33" t="s">
        <v>120</v>
      </c>
      <c r="BX33">
        <v>296611</v>
      </c>
    </row>
    <row r="34" spans="1:76" x14ac:dyDescent="0.25">
      <c r="A34">
        <v>296680</v>
      </c>
      <c r="C34">
        <v>1</v>
      </c>
      <c r="D34">
        <v>1</v>
      </c>
      <c r="E34">
        <v>3</v>
      </c>
      <c r="F34" t="s">
        <v>16</v>
      </c>
      <c r="G34" t="s">
        <v>55</v>
      </c>
      <c r="H34" t="s">
        <v>100</v>
      </c>
      <c r="I34" t="s">
        <v>57</v>
      </c>
      <c r="K34">
        <v>1</v>
      </c>
      <c r="L34" t="s">
        <v>4</v>
      </c>
      <c r="M34">
        <v>101861</v>
      </c>
      <c r="N34" t="s">
        <v>5</v>
      </c>
      <c r="O34" t="s">
        <v>5</v>
      </c>
      <c r="U34" t="s">
        <v>86</v>
      </c>
      <c r="V34" s="2">
        <v>1</v>
      </c>
      <c r="W34" t="s">
        <v>7</v>
      </c>
      <c r="X34" t="s">
        <v>78</v>
      </c>
      <c r="Y34" s="3" t="s">
        <v>69</v>
      </c>
      <c r="Z34" s="4">
        <v>2</v>
      </c>
      <c r="AA34" s="5">
        <v>219</v>
      </c>
      <c r="AB34" t="s">
        <v>78</v>
      </c>
      <c r="AC34" t="s">
        <v>101</v>
      </c>
      <c r="AD34">
        <v>2021</v>
      </c>
      <c r="AE34">
        <v>5</v>
      </c>
      <c r="AF34">
        <v>25</v>
      </c>
      <c r="AG34" t="s">
        <v>88</v>
      </c>
      <c r="AJ34" t="s">
        <v>5</v>
      </c>
      <c r="AK34" t="s">
        <v>23</v>
      </c>
      <c r="AL34">
        <v>248318</v>
      </c>
      <c r="AM34">
        <v>6653990</v>
      </c>
      <c r="AN34" s="5">
        <v>249000</v>
      </c>
      <c r="AO34" s="5">
        <v>6653000</v>
      </c>
      <c r="AP34">
        <v>10</v>
      </c>
      <c r="AR34">
        <v>1010</v>
      </c>
      <c r="AS34" t="s">
        <v>102</v>
      </c>
      <c r="AT34" s="10" t="s">
        <v>103</v>
      </c>
      <c r="AU34">
        <v>101861</v>
      </c>
      <c r="AW34" s="9" t="s">
        <v>26</v>
      </c>
      <c r="AX34">
        <v>1</v>
      </c>
      <c r="AY34" t="s">
        <v>27</v>
      </c>
      <c r="AZ34" t="s">
        <v>91</v>
      </c>
      <c r="BA34" t="s">
        <v>104</v>
      </c>
      <c r="BB34">
        <v>1010</v>
      </c>
      <c r="BC34" t="s">
        <v>62</v>
      </c>
      <c r="BD34" t="s">
        <v>63</v>
      </c>
      <c r="BF34" s="10">
        <v>44341.896921296298</v>
      </c>
      <c r="BG34" s="11" t="s">
        <v>32</v>
      </c>
      <c r="BI34">
        <v>6</v>
      </c>
      <c r="BJ34">
        <v>269686</v>
      </c>
      <c r="BL34" t="s">
        <v>105</v>
      </c>
      <c r="BX34">
        <v>296680</v>
      </c>
    </row>
    <row r="35" spans="1:76" x14ac:dyDescent="0.25">
      <c r="A35">
        <v>220604</v>
      </c>
      <c r="B35">
        <v>271366</v>
      </c>
      <c r="F35" t="s">
        <v>16</v>
      </c>
      <c r="G35" t="s">
        <v>1</v>
      </c>
      <c r="H35" t="s">
        <v>161</v>
      </c>
      <c r="I35" s="8" t="str">
        <f>HYPERLINK(AT35,"Hb")</f>
        <v>Hb</v>
      </c>
      <c r="K35">
        <v>1</v>
      </c>
      <c r="L35" t="s">
        <v>4</v>
      </c>
      <c r="M35">
        <v>101861</v>
      </c>
      <c r="N35" t="s">
        <v>5</v>
      </c>
      <c r="O35" t="s">
        <v>5</v>
      </c>
      <c r="U35" t="s">
        <v>162</v>
      </c>
      <c r="V35" s="2">
        <v>1</v>
      </c>
      <c r="W35" t="s">
        <v>7</v>
      </c>
      <c r="X35" t="s">
        <v>163</v>
      </c>
      <c r="Y35" t="s">
        <v>164</v>
      </c>
      <c r="Z35" s="4">
        <v>6</v>
      </c>
      <c r="AA35" s="5">
        <v>602</v>
      </c>
      <c r="AB35" s="5" t="s">
        <v>163</v>
      </c>
      <c r="AC35" t="s">
        <v>165</v>
      </c>
      <c r="AD35">
        <v>1995</v>
      </c>
      <c r="AE35">
        <v>5</v>
      </c>
      <c r="AF35">
        <v>21</v>
      </c>
      <c r="AG35" t="s">
        <v>166</v>
      </c>
      <c r="AH35" t="s">
        <v>166</v>
      </c>
      <c r="AJ35" t="s">
        <v>5</v>
      </c>
      <c r="AK35" t="s">
        <v>23</v>
      </c>
      <c r="AL35">
        <v>224246</v>
      </c>
      <c r="AM35">
        <v>6631203</v>
      </c>
      <c r="AN35" s="5">
        <v>225000</v>
      </c>
      <c r="AO35" s="5">
        <v>6631000</v>
      </c>
      <c r="AP35">
        <v>707</v>
      </c>
      <c r="AR35">
        <v>8</v>
      </c>
      <c r="AS35" t="s">
        <v>24</v>
      </c>
      <c r="AT35" t="s">
        <v>167</v>
      </c>
      <c r="AU35">
        <v>101861</v>
      </c>
      <c r="AW35" s="9" t="s">
        <v>26</v>
      </c>
      <c r="AX35">
        <v>1</v>
      </c>
      <c r="AY35" t="s">
        <v>27</v>
      </c>
      <c r="AZ35" t="s">
        <v>168</v>
      </c>
      <c r="BA35" t="s">
        <v>169</v>
      </c>
      <c r="BB35">
        <v>8</v>
      </c>
      <c r="BC35" t="s">
        <v>30</v>
      </c>
      <c r="BD35" t="s">
        <v>31</v>
      </c>
      <c r="BE35">
        <v>1</v>
      </c>
      <c r="BF35" s="10">
        <v>34993</v>
      </c>
      <c r="BG35" s="11" t="s">
        <v>32</v>
      </c>
      <c r="BI35">
        <v>3</v>
      </c>
      <c r="BJ35">
        <v>442194</v>
      </c>
      <c r="BK35">
        <v>172801</v>
      </c>
      <c r="BL35" t="s">
        <v>170</v>
      </c>
      <c r="BN35" t="s">
        <v>171</v>
      </c>
      <c r="BX35">
        <v>220604</v>
      </c>
    </row>
    <row r="36" spans="1:76" x14ac:dyDescent="0.25">
      <c r="A36">
        <v>220607</v>
      </c>
      <c r="B36">
        <v>271435</v>
      </c>
      <c r="F36" t="s">
        <v>16</v>
      </c>
      <c r="G36" t="s">
        <v>1</v>
      </c>
      <c r="H36" t="s">
        <v>172</v>
      </c>
      <c r="I36" s="8" t="str">
        <f>HYPERLINK(AT36,"Hb")</f>
        <v>Hb</v>
      </c>
      <c r="K36">
        <v>1</v>
      </c>
      <c r="L36" t="s">
        <v>4</v>
      </c>
      <c r="M36">
        <v>101861</v>
      </c>
      <c r="N36" t="s">
        <v>5</v>
      </c>
      <c r="O36" t="s">
        <v>5</v>
      </c>
      <c r="U36" t="s">
        <v>162</v>
      </c>
      <c r="V36" s="2">
        <v>1</v>
      </c>
      <c r="W36" t="s">
        <v>7</v>
      </c>
      <c r="X36" t="s">
        <v>163</v>
      </c>
      <c r="Y36" t="s">
        <v>164</v>
      </c>
      <c r="Z36" s="4">
        <v>6</v>
      </c>
      <c r="AA36" s="5">
        <v>602</v>
      </c>
      <c r="AB36" s="5" t="s">
        <v>163</v>
      </c>
      <c r="AC36" t="s">
        <v>173</v>
      </c>
      <c r="AD36">
        <v>1995</v>
      </c>
      <c r="AE36">
        <v>6</v>
      </c>
      <c r="AF36">
        <v>10</v>
      </c>
      <c r="AG36" t="s">
        <v>174</v>
      </c>
      <c r="AH36" t="s">
        <v>174</v>
      </c>
      <c r="AJ36" t="s">
        <v>5</v>
      </c>
      <c r="AK36" t="s">
        <v>23</v>
      </c>
      <c r="AL36">
        <v>224246</v>
      </c>
      <c r="AM36">
        <v>6631203</v>
      </c>
      <c r="AN36" s="5">
        <v>225000</v>
      </c>
      <c r="AO36" s="5">
        <v>6631000</v>
      </c>
      <c r="AP36">
        <v>707</v>
      </c>
      <c r="AR36">
        <v>8</v>
      </c>
      <c r="AS36" t="s">
        <v>24</v>
      </c>
      <c r="AT36" t="s">
        <v>175</v>
      </c>
      <c r="AU36">
        <v>101861</v>
      </c>
      <c r="AW36" s="9" t="s">
        <v>26</v>
      </c>
      <c r="AX36">
        <v>1</v>
      </c>
      <c r="AY36" t="s">
        <v>27</v>
      </c>
      <c r="AZ36" t="s">
        <v>168</v>
      </c>
      <c r="BA36" t="s">
        <v>176</v>
      </c>
      <c r="BB36">
        <v>8</v>
      </c>
      <c r="BC36" t="s">
        <v>30</v>
      </c>
      <c r="BD36" t="s">
        <v>31</v>
      </c>
      <c r="BE36">
        <v>1</v>
      </c>
      <c r="BF36" s="10">
        <v>34995</v>
      </c>
      <c r="BG36" s="11" t="s">
        <v>32</v>
      </c>
      <c r="BI36">
        <v>3</v>
      </c>
      <c r="BJ36">
        <v>442250</v>
      </c>
      <c r="BK36">
        <v>172802</v>
      </c>
      <c r="BL36" t="s">
        <v>177</v>
      </c>
      <c r="BN36" t="s">
        <v>178</v>
      </c>
      <c r="BX36">
        <v>220607</v>
      </c>
    </row>
    <row r="37" spans="1:76" x14ac:dyDescent="0.25">
      <c r="A37">
        <v>237286</v>
      </c>
      <c r="B37">
        <v>277627</v>
      </c>
      <c r="F37" t="s">
        <v>16</v>
      </c>
      <c r="G37" t="s">
        <v>1</v>
      </c>
      <c r="H37" t="s">
        <v>211</v>
      </c>
      <c r="I37" s="8" t="str">
        <f>HYPERLINK(AT37,"Hb")</f>
        <v>Hb</v>
      </c>
      <c r="K37">
        <v>1</v>
      </c>
      <c r="L37" t="s">
        <v>4</v>
      </c>
      <c r="M37">
        <v>101861</v>
      </c>
      <c r="N37" t="s">
        <v>5</v>
      </c>
      <c r="O37" t="s">
        <v>5</v>
      </c>
      <c r="U37" t="s">
        <v>212</v>
      </c>
      <c r="V37" s="2">
        <v>1</v>
      </c>
      <c r="W37" t="s">
        <v>7</v>
      </c>
      <c r="X37" t="s">
        <v>163</v>
      </c>
      <c r="Y37" t="s">
        <v>164</v>
      </c>
      <c r="Z37" s="4">
        <v>6</v>
      </c>
      <c r="AA37" s="5">
        <v>602</v>
      </c>
      <c r="AB37" s="5" t="s">
        <v>163</v>
      </c>
      <c r="AC37" t="s">
        <v>213</v>
      </c>
      <c r="AD37">
        <v>2002</v>
      </c>
      <c r="AE37">
        <v>5</v>
      </c>
      <c r="AF37">
        <v>23</v>
      </c>
      <c r="AG37" t="s">
        <v>166</v>
      </c>
      <c r="AH37" t="s">
        <v>166</v>
      </c>
      <c r="AJ37" t="s">
        <v>5</v>
      </c>
      <c r="AK37" t="s">
        <v>23</v>
      </c>
      <c r="AL37">
        <v>232402</v>
      </c>
      <c r="AM37">
        <v>6632474</v>
      </c>
      <c r="AN37" s="5">
        <v>233000</v>
      </c>
      <c r="AO37" s="5">
        <v>6633000</v>
      </c>
      <c r="AP37">
        <v>707</v>
      </c>
      <c r="AR37">
        <v>8</v>
      </c>
      <c r="AS37" t="s">
        <v>24</v>
      </c>
      <c r="AT37" t="s">
        <v>214</v>
      </c>
      <c r="AU37">
        <v>101861</v>
      </c>
      <c r="AW37" s="9" t="s">
        <v>26</v>
      </c>
      <c r="AX37">
        <v>1</v>
      </c>
      <c r="AY37" t="s">
        <v>27</v>
      </c>
      <c r="AZ37" t="s">
        <v>215</v>
      </c>
      <c r="BA37" t="s">
        <v>216</v>
      </c>
      <c r="BB37">
        <v>8</v>
      </c>
      <c r="BC37" t="s">
        <v>30</v>
      </c>
      <c r="BD37" t="s">
        <v>31</v>
      </c>
      <c r="BE37">
        <v>1</v>
      </c>
      <c r="BF37" s="10">
        <v>37677</v>
      </c>
      <c r="BG37" s="11" t="s">
        <v>32</v>
      </c>
      <c r="BI37">
        <v>3</v>
      </c>
      <c r="BJ37">
        <v>449982</v>
      </c>
      <c r="BK37">
        <v>172803</v>
      </c>
      <c r="BL37" t="s">
        <v>217</v>
      </c>
      <c r="BN37" t="s">
        <v>218</v>
      </c>
      <c r="BX37">
        <v>237286</v>
      </c>
    </row>
    <row r="38" spans="1:76" x14ac:dyDescent="0.25">
      <c r="A38">
        <v>229022</v>
      </c>
      <c r="B38">
        <v>323780</v>
      </c>
      <c r="F38" t="s">
        <v>16</v>
      </c>
      <c r="G38" t="s">
        <v>1</v>
      </c>
      <c r="H38" t="s">
        <v>188</v>
      </c>
      <c r="I38" s="8" t="str">
        <f>HYPERLINK(AT38,"Hb")</f>
        <v>Hb</v>
      </c>
      <c r="K38">
        <v>1</v>
      </c>
      <c r="L38" t="s">
        <v>4</v>
      </c>
      <c r="M38">
        <v>101861</v>
      </c>
      <c r="N38" t="s">
        <v>5</v>
      </c>
      <c r="O38" t="s">
        <v>5</v>
      </c>
      <c r="U38" t="s">
        <v>189</v>
      </c>
      <c r="V38" s="2">
        <v>1</v>
      </c>
      <c r="W38" t="s">
        <v>7</v>
      </c>
      <c r="X38" t="s">
        <v>163</v>
      </c>
      <c r="Y38" t="s">
        <v>164</v>
      </c>
      <c r="Z38" s="4">
        <v>6</v>
      </c>
      <c r="AA38" s="5">
        <v>602</v>
      </c>
      <c r="AB38" s="5" t="s">
        <v>163</v>
      </c>
      <c r="AC38" t="s">
        <v>190</v>
      </c>
      <c r="AD38">
        <v>2013</v>
      </c>
      <c r="AE38">
        <v>6</v>
      </c>
      <c r="AF38">
        <v>14</v>
      </c>
      <c r="AG38" t="s">
        <v>182</v>
      </c>
      <c r="AH38" t="s">
        <v>182</v>
      </c>
      <c r="AJ38" t="s">
        <v>5</v>
      </c>
      <c r="AK38" t="s">
        <v>23</v>
      </c>
      <c r="AL38">
        <v>229154</v>
      </c>
      <c r="AM38">
        <v>6632106</v>
      </c>
      <c r="AN38" s="5">
        <v>229000</v>
      </c>
      <c r="AO38" s="5">
        <v>6633000</v>
      </c>
      <c r="AP38">
        <v>335</v>
      </c>
      <c r="AR38">
        <v>8</v>
      </c>
      <c r="AS38" t="s">
        <v>24</v>
      </c>
      <c r="AT38" t="s">
        <v>191</v>
      </c>
      <c r="AU38">
        <v>101861</v>
      </c>
      <c r="AW38" s="9" t="s">
        <v>26</v>
      </c>
      <c r="AX38">
        <v>1</v>
      </c>
      <c r="AY38" t="s">
        <v>27</v>
      </c>
      <c r="AZ38" t="s">
        <v>192</v>
      </c>
      <c r="BA38" t="s">
        <v>193</v>
      </c>
      <c r="BB38">
        <v>8</v>
      </c>
      <c r="BC38" t="s">
        <v>30</v>
      </c>
      <c r="BD38" t="s">
        <v>31</v>
      </c>
      <c r="BE38">
        <v>1</v>
      </c>
      <c r="BF38" s="10">
        <v>42151</v>
      </c>
      <c r="BG38" s="11" t="s">
        <v>32</v>
      </c>
      <c r="BI38">
        <v>3</v>
      </c>
      <c r="BJ38">
        <v>495322</v>
      </c>
      <c r="BK38">
        <v>172804</v>
      </c>
      <c r="BL38" t="s">
        <v>194</v>
      </c>
      <c r="BN38" t="s">
        <v>195</v>
      </c>
      <c r="BX38">
        <v>229022</v>
      </c>
    </row>
    <row r="39" spans="1:76" x14ac:dyDescent="0.25">
      <c r="A39">
        <v>225011</v>
      </c>
      <c r="B39">
        <v>299768</v>
      </c>
      <c r="F39" t="s">
        <v>16</v>
      </c>
      <c r="G39" t="s">
        <v>1</v>
      </c>
      <c r="H39" t="s">
        <v>179</v>
      </c>
      <c r="I39" s="8" t="str">
        <f>HYPERLINK(AT39,"Hb")</f>
        <v>Hb</v>
      </c>
      <c r="K39">
        <v>1</v>
      </c>
      <c r="L39" t="s">
        <v>4</v>
      </c>
      <c r="M39">
        <v>101861</v>
      </c>
      <c r="N39" t="s">
        <v>5</v>
      </c>
      <c r="O39" t="s">
        <v>5</v>
      </c>
      <c r="U39" t="s">
        <v>180</v>
      </c>
      <c r="V39" s="2">
        <v>1</v>
      </c>
      <c r="W39" t="s">
        <v>7</v>
      </c>
      <c r="X39" t="s">
        <v>163</v>
      </c>
      <c r="Y39" t="s">
        <v>164</v>
      </c>
      <c r="Z39" s="4">
        <v>6</v>
      </c>
      <c r="AA39" s="5">
        <v>602</v>
      </c>
      <c r="AB39" s="5" t="s">
        <v>163</v>
      </c>
      <c r="AC39" t="s">
        <v>181</v>
      </c>
      <c r="AD39">
        <v>2015</v>
      </c>
      <c r="AE39">
        <v>5</v>
      </c>
      <c r="AF39">
        <v>21</v>
      </c>
      <c r="AG39" t="s">
        <v>182</v>
      </c>
      <c r="AH39" t="s">
        <v>182</v>
      </c>
      <c r="AJ39" t="s">
        <v>5</v>
      </c>
      <c r="AK39" t="s">
        <v>23</v>
      </c>
      <c r="AL39">
        <v>227600</v>
      </c>
      <c r="AM39">
        <v>6634913</v>
      </c>
      <c r="AN39" s="5">
        <v>227000</v>
      </c>
      <c r="AO39" s="5">
        <v>6635000</v>
      </c>
      <c r="AP39">
        <v>707</v>
      </c>
      <c r="AR39">
        <v>8</v>
      </c>
      <c r="AS39" t="s">
        <v>24</v>
      </c>
      <c r="AT39" t="s">
        <v>183</v>
      </c>
      <c r="AU39">
        <v>101861</v>
      </c>
      <c r="AW39" s="9" t="s">
        <v>26</v>
      </c>
      <c r="AX39">
        <v>1</v>
      </c>
      <c r="AY39" t="s">
        <v>27</v>
      </c>
      <c r="AZ39" t="s">
        <v>184</v>
      </c>
      <c r="BA39" t="s">
        <v>185</v>
      </c>
      <c r="BB39">
        <v>8</v>
      </c>
      <c r="BC39" t="s">
        <v>30</v>
      </c>
      <c r="BD39" t="s">
        <v>31</v>
      </c>
      <c r="BE39">
        <v>1</v>
      </c>
      <c r="BF39" s="10">
        <v>42356</v>
      </c>
      <c r="BG39" s="11" t="s">
        <v>32</v>
      </c>
      <c r="BI39">
        <v>3</v>
      </c>
      <c r="BJ39">
        <v>472878</v>
      </c>
      <c r="BK39">
        <v>172805</v>
      </c>
      <c r="BL39" t="s">
        <v>186</v>
      </c>
      <c r="BN39" t="s">
        <v>187</v>
      </c>
      <c r="BX39">
        <v>225011</v>
      </c>
    </row>
    <row r="40" spans="1:76" x14ac:dyDescent="0.25">
      <c r="A40">
        <v>227915</v>
      </c>
      <c r="B40">
        <v>299824</v>
      </c>
      <c r="F40" t="s">
        <v>16</v>
      </c>
      <c r="G40" t="s">
        <v>1</v>
      </c>
      <c r="H40" t="s">
        <v>196</v>
      </c>
      <c r="I40" s="8" t="str">
        <f>HYPERLINK(AT40,"Hb")</f>
        <v>Hb</v>
      </c>
      <c r="K40">
        <v>1</v>
      </c>
      <c r="L40" t="s">
        <v>4</v>
      </c>
      <c r="M40">
        <v>101861</v>
      </c>
      <c r="N40" t="s">
        <v>5</v>
      </c>
      <c r="O40" t="s">
        <v>5</v>
      </c>
      <c r="U40" t="s">
        <v>197</v>
      </c>
      <c r="V40" s="2">
        <v>1</v>
      </c>
      <c r="W40" t="s">
        <v>7</v>
      </c>
      <c r="X40" t="s">
        <v>163</v>
      </c>
      <c r="Y40" t="s">
        <v>164</v>
      </c>
      <c r="Z40" s="4">
        <v>6</v>
      </c>
      <c r="AA40" s="5">
        <v>602</v>
      </c>
      <c r="AB40" s="5" t="s">
        <v>163</v>
      </c>
      <c r="AC40" t="s">
        <v>198</v>
      </c>
      <c r="AD40">
        <v>2015</v>
      </c>
      <c r="AE40">
        <v>5</v>
      </c>
      <c r="AF40">
        <v>24</v>
      </c>
      <c r="AG40" t="s">
        <v>166</v>
      </c>
      <c r="AH40" t="s">
        <v>166</v>
      </c>
      <c r="AJ40" t="s">
        <v>5</v>
      </c>
      <c r="AK40" t="s">
        <v>23</v>
      </c>
      <c r="AL40">
        <v>228597</v>
      </c>
      <c r="AM40">
        <v>6634829</v>
      </c>
      <c r="AN40" s="5">
        <v>229000</v>
      </c>
      <c r="AO40" s="5">
        <v>6635000</v>
      </c>
      <c r="AP40">
        <v>707</v>
      </c>
      <c r="AR40">
        <v>8</v>
      </c>
      <c r="AS40" t="s">
        <v>24</v>
      </c>
      <c r="AT40" t="s">
        <v>199</v>
      </c>
      <c r="AU40">
        <v>101861</v>
      </c>
      <c r="AW40" s="9" t="s">
        <v>26</v>
      </c>
      <c r="AX40">
        <v>1</v>
      </c>
      <c r="AY40" t="s">
        <v>27</v>
      </c>
      <c r="AZ40" t="s">
        <v>200</v>
      </c>
      <c r="BA40" t="s">
        <v>201</v>
      </c>
      <c r="BB40">
        <v>8</v>
      </c>
      <c r="BC40" t="s">
        <v>30</v>
      </c>
      <c r="BD40" t="s">
        <v>31</v>
      </c>
      <c r="BE40">
        <v>1</v>
      </c>
      <c r="BF40" s="10">
        <v>42356</v>
      </c>
      <c r="BG40" s="11" t="s">
        <v>32</v>
      </c>
      <c r="BI40">
        <v>3</v>
      </c>
      <c r="BJ40">
        <v>472930</v>
      </c>
      <c r="BK40">
        <v>172806</v>
      </c>
      <c r="BL40" t="s">
        <v>202</v>
      </c>
      <c r="BN40" t="s">
        <v>203</v>
      </c>
      <c r="BX40">
        <v>227915</v>
      </c>
    </row>
    <row r="41" spans="1:76" x14ac:dyDescent="0.25">
      <c r="A41">
        <v>229734</v>
      </c>
      <c r="B41">
        <v>300012</v>
      </c>
      <c r="F41" t="s">
        <v>16</v>
      </c>
      <c r="G41" t="s">
        <v>1</v>
      </c>
      <c r="H41" t="s">
        <v>204</v>
      </c>
      <c r="I41" s="8" t="str">
        <f>HYPERLINK(AT41,"Hb")</f>
        <v>Hb</v>
      </c>
      <c r="K41">
        <v>1</v>
      </c>
      <c r="L41" t="s">
        <v>4</v>
      </c>
      <c r="M41">
        <v>101861</v>
      </c>
      <c r="N41" t="s">
        <v>5</v>
      </c>
      <c r="O41" t="s">
        <v>5</v>
      </c>
      <c r="U41" t="s">
        <v>197</v>
      </c>
      <c r="V41" s="2">
        <v>1</v>
      </c>
      <c r="W41" t="s">
        <v>7</v>
      </c>
      <c r="X41" t="s">
        <v>163</v>
      </c>
      <c r="Y41" t="s">
        <v>164</v>
      </c>
      <c r="Z41" s="4">
        <v>6</v>
      </c>
      <c r="AA41" s="5">
        <v>602</v>
      </c>
      <c r="AB41" s="5" t="s">
        <v>163</v>
      </c>
      <c r="AC41" t="s">
        <v>205</v>
      </c>
      <c r="AD41">
        <v>2015</v>
      </c>
      <c r="AE41">
        <v>8</v>
      </c>
      <c r="AF41">
        <v>2</v>
      </c>
      <c r="AG41" t="s">
        <v>182</v>
      </c>
      <c r="AH41" t="s">
        <v>182</v>
      </c>
      <c r="AJ41" t="s">
        <v>5</v>
      </c>
      <c r="AK41" t="s">
        <v>23</v>
      </c>
      <c r="AL41">
        <v>229594</v>
      </c>
      <c r="AM41">
        <v>6634734</v>
      </c>
      <c r="AN41" s="5">
        <v>229000</v>
      </c>
      <c r="AO41" s="5">
        <v>6635000</v>
      </c>
      <c r="AP41">
        <v>707</v>
      </c>
      <c r="AR41">
        <v>8</v>
      </c>
      <c r="AS41" t="s">
        <v>24</v>
      </c>
      <c r="AT41" t="s">
        <v>206</v>
      </c>
      <c r="AU41">
        <v>101861</v>
      </c>
      <c r="AW41" s="9" t="s">
        <v>26</v>
      </c>
      <c r="AX41">
        <v>1</v>
      </c>
      <c r="AY41" t="s">
        <v>27</v>
      </c>
      <c r="AZ41" t="s">
        <v>207</v>
      </c>
      <c r="BA41" t="s">
        <v>208</v>
      </c>
      <c r="BB41">
        <v>8</v>
      </c>
      <c r="BC41" t="s">
        <v>30</v>
      </c>
      <c r="BD41" t="s">
        <v>31</v>
      </c>
      <c r="BE41">
        <v>1</v>
      </c>
      <c r="BF41" s="10">
        <v>42356</v>
      </c>
      <c r="BG41" s="11" t="s">
        <v>32</v>
      </c>
      <c r="BI41">
        <v>3</v>
      </c>
      <c r="BJ41">
        <v>473107</v>
      </c>
      <c r="BK41">
        <v>172807</v>
      </c>
      <c r="BL41" t="s">
        <v>209</v>
      </c>
      <c r="BN41" t="s">
        <v>210</v>
      </c>
      <c r="BX41">
        <v>229734</v>
      </c>
    </row>
    <row r="42" spans="1:76" x14ac:dyDescent="0.25">
      <c r="A42">
        <v>255838</v>
      </c>
      <c r="C42">
        <v>1</v>
      </c>
      <c r="D42">
        <v>1</v>
      </c>
      <c r="E42">
        <v>1</v>
      </c>
      <c r="F42" t="s">
        <v>16</v>
      </c>
      <c r="G42" t="s">
        <v>55</v>
      </c>
      <c r="H42" t="s">
        <v>219</v>
      </c>
      <c r="I42" s="8" t="str">
        <f>HYPERLINK(AT42,"Foto")</f>
        <v>Foto</v>
      </c>
      <c r="K42">
        <v>1</v>
      </c>
      <c r="L42" t="s">
        <v>4</v>
      </c>
      <c r="M42">
        <v>101861</v>
      </c>
      <c r="N42" t="s">
        <v>5</v>
      </c>
      <c r="O42" t="s">
        <v>5</v>
      </c>
      <c r="U42" t="s">
        <v>220</v>
      </c>
      <c r="V42" s="2">
        <v>1</v>
      </c>
      <c r="W42" t="s">
        <v>7</v>
      </c>
      <c r="X42" t="s">
        <v>221</v>
      </c>
      <c r="Y42" t="s">
        <v>164</v>
      </c>
      <c r="Z42" s="4">
        <v>6</v>
      </c>
      <c r="AA42" s="5">
        <v>612</v>
      </c>
      <c r="AB42" s="5" t="s">
        <v>221</v>
      </c>
      <c r="AC42" t="s">
        <v>222</v>
      </c>
      <c r="AD42">
        <v>2020</v>
      </c>
      <c r="AE42">
        <v>5</v>
      </c>
      <c r="AF42">
        <v>12</v>
      </c>
      <c r="AG42" t="s">
        <v>223</v>
      </c>
      <c r="AJ42" t="s">
        <v>5</v>
      </c>
      <c r="AK42" t="s">
        <v>23</v>
      </c>
      <c r="AL42">
        <v>237676</v>
      </c>
      <c r="AM42">
        <v>6669884</v>
      </c>
      <c r="AN42" s="5">
        <v>237000</v>
      </c>
      <c r="AO42" s="5">
        <v>6669000</v>
      </c>
      <c r="AP42">
        <v>10</v>
      </c>
      <c r="AR42">
        <v>1010</v>
      </c>
      <c r="AS42" t="s">
        <v>224</v>
      </c>
      <c r="AT42" s="10" t="s">
        <v>225</v>
      </c>
      <c r="AU42">
        <v>101861</v>
      </c>
      <c r="AW42" s="9" t="s">
        <v>26</v>
      </c>
      <c r="AX42">
        <v>1</v>
      </c>
      <c r="AY42" t="s">
        <v>27</v>
      </c>
      <c r="AZ42" t="s">
        <v>226</v>
      </c>
      <c r="BA42" t="s">
        <v>227</v>
      </c>
      <c r="BB42">
        <v>1010</v>
      </c>
      <c r="BC42" t="s">
        <v>62</v>
      </c>
      <c r="BD42" t="s">
        <v>63</v>
      </c>
      <c r="BE42">
        <v>1</v>
      </c>
      <c r="BF42" s="10">
        <v>44162.942777777796</v>
      </c>
      <c r="BG42" s="11" t="s">
        <v>32</v>
      </c>
      <c r="BI42">
        <v>6</v>
      </c>
      <c r="BJ42">
        <v>262457</v>
      </c>
      <c r="BL42" t="s">
        <v>228</v>
      </c>
      <c r="BX42">
        <v>255838</v>
      </c>
    </row>
    <row r="43" spans="1:76" x14ac:dyDescent="0.25">
      <c r="A43">
        <v>255812</v>
      </c>
      <c r="C43">
        <v>1</v>
      </c>
      <c r="D43">
        <v>1</v>
      </c>
      <c r="E43">
        <v>2</v>
      </c>
      <c r="F43" t="s">
        <v>16</v>
      </c>
      <c r="G43" t="s">
        <v>55</v>
      </c>
      <c r="H43" t="s">
        <v>229</v>
      </c>
      <c r="I43" t="s">
        <v>57</v>
      </c>
      <c r="K43">
        <v>1</v>
      </c>
      <c r="L43" t="s">
        <v>4</v>
      </c>
      <c r="M43">
        <v>101861</v>
      </c>
      <c r="N43" t="s">
        <v>5</v>
      </c>
      <c r="O43" t="s">
        <v>5</v>
      </c>
      <c r="U43" t="s">
        <v>220</v>
      </c>
      <c r="V43" s="2">
        <v>1</v>
      </c>
      <c r="W43" t="s">
        <v>7</v>
      </c>
      <c r="X43" t="s">
        <v>221</v>
      </c>
      <c r="Y43" t="s">
        <v>164</v>
      </c>
      <c r="Z43" s="4">
        <v>6</v>
      </c>
      <c r="AA43" s="5">
        <v>612</v>
      </c>
      <c r="AB43" s="5" t="s">
        <v>221</v>
      </c>
      <c r="AC43" t="s">
        <v>230</v>
      </c>
      <c r="AD43">
        <v>2021</v>
      </c>
      <c r="AE43">
        <v>5</v>
      </c>
      <c r="AF43">
        <v>23</v>
      </c>
      <c r="AG43" t="s">
        <v>88</v>
      </c>
      <c r="AJ43" t="s">
        <v>5</v>
      </c>
      <c r="AK43" t="s">
        <v>23</v>
      </c>
      <c r="AL43">
        <v>237665</v>
      </c>
      <c r="AM43">
        <v>6669879</v>
      </c>
      <c r="AN43" s="5">
        <v>237000</v>
      </c>
      <c r="AO43" s="5">
        <v>6669000</v>
      </c>
      <c r="AP43">
        <v>10</v>
      </c>
      <c r="AR43">
        <v>1010</v>
      </c>
      <c r="AS43" t="s">
        <v>231</v>
      </c>
      <c r="AT43" s="10" t="s">
        <v>232</v>
      </c>
      <c r="AU43">
        <v>101861</v>
      </c>
      <c r="AW43" s="9" t="s">
        <v>26</v>
      </c>
      <c r="AX43">
        <v>1</v>
      </c>
      <c r="AY43" t="s">
        <v>27</v>
      </c>
      <c r="AZ43" t="s">
        <v>233</v>
      </c>
      <c r="BA43" t="s">
        <v>234</v>
      </c>
      <c r="BB43">
        <v>1010</v>
      </c>
      <c r="BC43" t="s">
        <v>62</v>
      </c>
      <c r="BD43" t="s">
        <v>63</v>
      </c>
      <c r="BF43" s="10">
        <v>44339.7635532407</v>
      </c>
      <c r="BG43" s="11" t="s">
        <v>32</v>
      </c>
      <c r="BI43">
        <v>6</v>
      </c>
      <c r="BJ43">
        <v>269448</v>
      </c>
      <c r="BL43" t="s">
        <v>235</v>
      </c>
      <c r="BX43">
        <v>255812</v>
      </c>
    </row>
    <row r="44" spans="1:76" x14ac:dyDescent="0.25">
      <c r="A44">
        <v>257523</v>
      </c>
      <c r="B44">
        <v>333530</v>
      </c>
      <c r="F44" t="s">
        <v>16</v>
      </c>
      <c r="G44" t="s">
        <v>1</v>
      </c>
      <c r="H44" t="s">
        <v>245</v>
      </c>
      <c r="I44" s="8" t="str">
        <f>HYPERLINK(AT44,"Hb")</f>
        <v>Hb</v>
      </c>
      <c r="K44">
        <v>1</v>
      </c>
      <c r="L44" t="s">
        <v>4</v>
      </c>
      <c r="M44">
        <v>101861</v>
      </c>
      <c r="N44" t="s">
        <v>5</v>
      </c>
      <c r="O44" t="s">
        <v>5</v>
      </c>
      <c r="U44" t="s">
        <v>246</v>
      </c>
      <c r="V44" s="2">
        <v>1</v>
      </c>
      <c r="W44" t="s">
        <v>7</v>
      </c>
      <c r="X44" t="s">
        <v>238</v>
      </c>
      <c r="Y44" t="s">
        <v>164</v>
      </c>
      <c r="Z44" s="4">
        <v>6</v>
      </c>
      <c r="AA44" s="5">
        <v>626</v>
      </c>
      <c r="AB44" s="5" t="s">
        <v>238</v>
      </c>
      <c r="AC44" t="s">
        <v>247</v>
      </c>
      <c r="AD44">
        <v>1994</v>
      </c>
      <c r="AE44">
        <v>9</v>
      </c>
      <c r="AF44">
        <v>12</v>
      </c>
      <c r="AG44" t="s">
        <v>182</v>
      </c>
      <c r="AH44" t="s">
        <v>182</v>
      </c>
      <c r="AJ44" t="s">
        <v>5</v>
      </c>
      <c r="AK44" t="s">
        <v>23</v>
      </c>
      <c r="AL44">
        <v>238189</v>
      </c>
      <c r="AM44">
        <v>6641787</v>
      </c>
      <c r="AN44" s="5">
        <v>239000</v>
      </c>
      <c r="AO44" s="5">
        <v>6641000</v>
      </c>
      <c r="AP44">
        <v>707</v>
      </c>
      <c r="AR44">
        <v>8</v>
      </c>
      <c r="AS44" t="s">
        <v>24</v>
      </c>
      <c r="AT44" t="s">
        <v>248</v>
      </c>
      <c r="AU44">
        <v>101861</v>
      </c>
      <c r="AW44" s="9" t="s">
        <v>26</v>
      </c>
      <c r="AX44">
        <v>1</v>
      </c>
      <c r="AY44" t="s">
        <v>27</v>
      </c>
      <c r="AZ44" t="s">
        <v>249</v>
      </c>
      <c r="BA44" t="s">
        <v>250</v>
      </c>
      <c r="BB44">
        <v>8</v>
      </c>
      <c r="BC44" t="s">
        <v>30</v>
      </c>
      <c r="BD44" t="s">
        <v>31</v>
      </c>
      <c r="BE44">
        <v>1</v>
      </c>
      <c r="BF44" s="10">
        <v>34649</v>
      </c>
      <c r="BG44" s="11" t="s">
        <v>32</v>
      </c>
      <c r="BI44">
        <v>3</v>
      </c>
      <c r="BJ44">
        <v>504828</v>
      </c>
      <c r="BK44">
        <v>172808</v>
      </c>
      <c r="BL44" t="s">
        <v>251</v>
      </c>
      <c r="BN44" t="s">
        <v>252</v>
      </c>
      <c r="BX44">
        <v>257523</v>
      </c>
    </row>
    <row r="45" spans="1:76" x14ac:dyDescent="0.25">
      <c r="A45">
        <v>249489</v>
      </c>
      <c r="B45">
        <v>299610</v>
      </c>
      <c r="F45" t="s">
        <v>16</v>
      </c>
      <c r="G45" t="s">
        <v>1</v>
      </c>
      <c r="H45" t="s">
        <v>236</v>
      </c>
      <c r="I45" s="8" t="str">
        <f>HYPERLINK(AT45,"Hb")</f>
        <v>Hb</v>
      </c>
      <c r="K45">
        <v>1</v>
      </c>
      <c r="L45" t="s">
        <v>4</v>
      </c>
      <c r="M45">
        <v>101861</v>
      </c>
      <c r="N45" t="s">
        <v>5</v>
      </c>
      <c r="O45" t="s">
        <v>5</v>
      </c>
      <c r="U45" t="s">
        <v>237</v>
      </c>
      <c r="V45" s="2">
        <v>1</v>
      </c>
      <c r="W45" t="s">
        <v>7</v>
      </c>
      <c r="X45" t="s">
        <v>238</v>
      </c>
      <c r="Y45" t="s">
        <v>164</v>
      </c>
      <c r="Z45" s="4">
        <v>6</v>
      </c>
      <c r="AA45" s="5">
        <v>626</v>
      </c>
      <c r="AB45" s="5" t="s">
        <v>238</v>
      </c>
      <c r="AC45" t="s">
        <v>239</v>
      </c>
      <c r="AD45">
        <v>2015</v>
      </c>
      <c r="AE45">
        <v>4</v>
      </c>
      <c r="AF45">
        <v>19</v>
      </c>
      <c r="AG45" t="s">
        <v>182</v>
      </c>
      <c r="AH45" t="s">
        <v>182</v>
      </c>
      <c r="AJ45" t="s">
        <v>5</v>
      </c>
      <c r="AK45" t="s">
        <v>23</v>
      </c>
      <c r="AL45">
        <v>235482</v>
      </c>
      <c r="AM45">
        <v>6633192</v>
      </c>
      <c r="AN45" s="5">
        <v>235000</v>
      </c>
      <c r="AO45" s="5">
        <v>6633000</v>
      </c>
      <c r="AP45">
        <v>707</v>
      </c>
      <c r="AR45">
        <v>8</v>
      </c>
      <c r="AS45" t="s">
        <v>24</v>
      </c>
      <c r="AT45" t="s">
        <v>240</v>
      </c>
      <c r="AU45">
        <v>101861</v>
      </c>
      <c r="AW45" s="9" t="s">
        <v>26</v>
      </c>
      <c r="AX45">
        <v>1</v>
      </c>
      <c r="AY45" t="s">
        <v>27</v>
      </c>
      <c r="AZ45" t="s">
        <v>241</v>
      </c>
      <c r="BA45" t="s">
        <v>242</v>
      </c>
      <c r="BB45">
        <v>8</v>
      </c>
      <c r="BC45" t="s">
        <v>30</v>
      </c>
      <c r="BD45" t="s">
        <v>31</v>
      </c>
      <c r="BE45">
        <v>1</v>
      </c>
      <c r="BF45" s="10">
        <v>42356</v>
      </c>
      <c r="BG45" s="11" t="s">
        <v>32</v>
      </c>
      <c r="BI45">
        <v>3</v>
      </c>
      <c r="BJ45">
        <v>472728</v>
      </c>
      <c r="BK45">
        <v>172809</v>
      </c>
      <c r="BL45" t="s">
        <v>243</v>
      </c>
      <c r="BN45" t="s">
        <v>244</v>
      </c>
      <c r="BX45">
        <v>249489</v>
      </c>
    </row>
    <row r="46" spans="1:76" x14ac:dyDescent="0.25">
      <c r="A46">
        <v>283693</v>
      </c>
      <c r="B46">
        <v>297221</v>
      </c>
      <c r="F46" t="s">
        <v>16</v>
      </c>
      <c r="G46" t="s">
        <v>1</v>
      </c>
      <c r="H46" t="s">
        <v>253</v>
      </c>
      <c r="I46" s="8" t="str">
        <f>HYPERLINK(AT46,"Hb")</f>
        <v>Hb</v>
      </c>
      <c r="K46">
        <v>1</v>
      </c>
      <c r="L46" t="s">
        <v>4</v>
      </c>
      <c r="M46">
        <v>101861</v>
      </c>
      <c r="N46" t="s">
        <v>5</v>
      </c>
      <c r="O46" t="s">
        <v>5</v>
      </c>
      <c r="U46" t="s">
        <v>254</v>
      </c>
      <c r="V46" s="12">
        <v>3</v>
      </c>
      <c r="W46" t="s">
        <v>7</v>
      </c>
      <c r="X46" t="s">
        <v>255</v>
      </c>
      <c r="Y46" t="s">
        <v>164</v>
      </c>
      <c r="Z46" s="4">
        <v>6</v>
      </c>
      <c r="AA46" s="5">
        <v>627</v>
      </c>
      <c r="AB46" t="s">
        <v>256</v>
      </c>
      <c r="AC46" t="s">
        <v>257</v>
      </c>
      <c r="AD46">
        <v>1959</v>
      </c>
      <c r="AE46">
        <v>5</v>
      </c>
      <c r="AF46">
        <v>31</v>
      </c>
      <c r="AG46" t="s">
        <v>258</v>
      </c>
      <c r="AH46" t="s">
        <v>259</v>
      </c>
      <c r="AJ46" t="s">
        <v>5</v>
      </c>
      <c r="AK46" t="s">
        <v>23</v>
      </c>
      <c r="AL46">
        <v>245422</v>
      </c>
      <c r="AM46">
        <v>6624811</v>
      </c>
      <c r="AN46" s="5">
        <v>245000</v>
      </c>
      <c r="AO46" s="5">
        <v>6625000</v>
      </c>
      <c r="AP46">
        <v>26917</v>
      </c>
      <c r="AR46">
        <v>8</v>
      </c>
      <c r="AS46" t="s">
        <v>260</v>
      </c>
      <c r="AT46" t="s">
        <v>261</v>
      </c>
      <c r="AU46">
        <v>101861</v>
      </c>
      <c r="AW46" s="9" t="s">
        <v>26</v>
      </c>
      <c r="AX46">
        <v>1</v>
      </c>
      <c r="AY46" t="s">
        <v>27</v>
      </c>
      <c r="AZ46" t="s">
        <v>262</v>
      </c>
      <c r="BA46" t="s">
        <v>263</v>
      </c>
      <c r="BB46">
        <v>8</v>
      </c>
      <c r="BC46" t="s">
        <v>30</v>
      </c>
      <c r="BD46" t="s">
        <v>31</v>
      </c>
      <c r="BE46">
        <v>1</v>
      </c>
      <c r="BF46" s="10">
        <v>41093</v>
      </c>
      <c r="BG46" s="11" t="s">
        <v>32</v>
      </c>
      <c r="BI46">
        <v>3</v>
      </c>
      <c r="BJ46">
        <v>470543</v>
      </c>
      <c r="BK46">
        <v>172799</v>
      </c>
      <c r="BL46" t="s">
        <v>264</v>
      </c>
      <c r="BN46" t="s">
        <v>265</v>
      </c>
      <c r="BX46">
        <v>283693</v>
      </c>
    </row>
    <row r="47" spans="1:76" x14ac:dyDescent="0.25">
      <c r="A47">
        <v>237298</v>
      </c>
      <c r="B47">
        <v>286913</v>
      </c>
      <c r="F47" t="s">
        <v>16</v>
      </c>
      <c r="G47" t="s">
        <v>1</v>
      </c>
      <c r="H47" t="s">
        <v>266</v>
      </c>
      <c r="I47" s="8" t="str">
        <f>HYPERLINK(AT47,"Hb")</f>
        <v>Hb</v>
      </c>
      <c r="K47">
        <v>1</v>
      </c>
      <c r="L47" t="s">
        <v>4</v>
      </c>
      <c r="M47">
        <v>101861</v>
      </c>
      <c r="N47" t="s">
        <v>5</v>
      </c>
      <c r="O47" t="s">
        <v>5</v>
      </c>
      <c r="U47" t="s">
        <v>267</v>
      </c>
      <c r="V47" s="2">
        <v>1</v>
      </c>
      <c r="W47" t="s">
        <v>268</v>
      </c>
      <c r="X47" t="s">
        <v>269</v>
      </c>
      <c r="Y47" s="3" t="s">
        <v>270</v>
      </c>
      <c r="Z47" s="4">
        <v>7</v>
      </c>
      <c r="AA47" s="5">
        <v>706</v>
      </c>
      <c r="AB47" s="5" t="s">
        <v>269</v>
      </c>
      <c r="AC47" t="s">
        <v>271</v>
      </c>
      <c r="AD47">
        <v>2006</v>
      </c>
      <c r="AE47">
        <v>6</v>
      </c>
      <c r="AF47">
        <v>3</v>
      </c>
      <c r="AG47" t="s">
        <v>272</v>
      </c>
      <c r="AH47" t="s">
        <v>182</v>
      </c>
      <c r="AJ47" t="s">
        <v>5</v>
      </c>
      <c r="AK47" t="s">
        <v>23</v>
      </c>
      <c r="AL47">
        <v>232403</v>
      </c>
      <c r="AM47">
        <v>6565286</v>
      </c>
      <c r="AN47" s="5">
        <v>233000</v>
      </c>
      <c r="AO47" s="5">
        <v>6565000</v>
      </c>
      <c r="AP47">
        <v>71</v>
      </c>
      <c r="AR47">
        <v>8</v>
      </c>
      <c r="AS47" t="s">
        <v>24</v>
      </c>
      <c r="AT47" t="s">
        <v>273</v>
      </c>
      <c r="AU47">
        <v>101861</v>
      </c>
      <c r="AW47" s="9" t="s">
        <v>26</v>
      </c>
      <c r="AX47">
        <v>1</v>
      </c>
      <c r="AY47" t="s">
        <v>27</v>
      </c>
      <c r="AZ47" t="s">
        <v>274</v>
      </c>
      <c r="BA47" t="s">
        <v>275</v>
      </c>
      <c r="BB47">
        <v>8</v>
      </c>
      <c r="BC47" t="s">
        <v>30</v>
      </c>
      <c r="BD47" t="s">
        <v>31</v>
      </c>
      <c r="BE47">
        <v>1</v>
      </c>
      <c r="BF47" s="10">
        <v>39094</v>
      </c>
      <c r="BG47" s="11" t="s">
        <v>32</v>
      </c>
      <c r="BI47">
        <v>3</v>
      </c>
      <c r="BJ47">
        <v>459768</v>
      </c>
      <c r="BK47">
        <v>172810</v>
      </c>
      <c r="BL47" t="s">
        <v>276</v>
      </c>
      <c r="BN47" t="s">
        <v>277</v>
      </c>
      <c r="BX47">
        <v>237298</v>
      </c>
    </row>
    <row r="48" spans="1:76" x14ac:dyDescent="0.25">
      <c r="A48">
        <v>217126</v>
      </c>
      <c r="C48">
        <v>1</v>
      </c>
      <c r="D48">
        <v>1</v>
      </c>
      <c r="E48">
        <v>1</v>
      </c>
      <c r="F48" t="s">
        <v>16</v>
      </c>
      <c r="G48" t="s">
        <v>1</v>
      </c>
      <c r="H48" t="s">
        <v>278</v>
      </c>
      <c r="I48" t="s">
        <v>66</v>
      </c>
      <c r="K48">
        <v>1</v>
      </c>
      <c r="L48" t="s">
        <v>4</v>
      </c>
      <c r="M48">
        <v>101861</v>
      </c>
      <c r="N48" t="s">
        <v>5</v>
      </c>
      <c r="O48" t="s">
        <v>5</v>
      </c>
      <c r="U48" t="s">
        <v>279</v>
      </c>
      <c r="V48" s="2">
        <v>1</v>
      </c>
      <c r="W48" t="s">
        <v>268</v>
      </c>
      <c r="X48" t="s">
        <v>280</v>
      </c>
      <c r="Y48" s="3" t="s">
        <v>270</v>
      </c>
      <c r="Z48" s="4">
        <v>7</v>
      </c>
      <c r="AA48" s="5">
        <v>714</v>
      </c>
      <c r="AB48" t="s">
        <v>281</v>
      </c>
      <c r="AC48" t="s">
        <v>282</v>
      </c>
      <c r="AD48">
        <v>2016</v>
      </c>
      <c r="AE48">
        <v>5</v>
      </c>
      <c r="AF48">
        <v>5</v>
      </c>
      <c r="AG48" t="s">
        <v>174</v>
      </c>
      <c r="AH48" t="s">
        <v>174</v>
      </c>
      <c r="AJ48" t="s">
        <v>5</v>
      </c>
      <c r="AK48" t="s">
        <v>23</v>
      </c>
      <c r="AL48">
        <v>219899</v>
      </c>
      <c r="AM48">
        <v>6616516</v>
      </c>
      <c r="AN48" s="5">
        <v>219000</v>
      </c>
      <c r="AO48" s="5">
        <v>6617000</v>
      </c>
      <c r="AP48">
        <v>707</v>
      </c>
      <c r="AR48">
        <v>8</v>
      </c>
      <c r="AS48" t="s">
        <v>24</v>
      </c>
      <c r="AU48">
        <v>101861</v>
      </c>
      <c r="AW48" s="9" t="s">
        <v>26</v>
      </c>
      <c r="AX48">
        <v>1</v>
      </c>
      <c r="AY48" t="s">
        <v>27</v>
      </c>
      <c r="AZ48" t="s">
        <v>283</v>
      </c>
      <c r="BA48" t="s">
        <v>284</v>
      </c>
      <c r="BB48">
        <v>8</v>
      </c>
      <c r="BC48" t="s">
        <v>30</v>
      </c>
      <c r="BD48" t="s">
        <v>31</v>
      </c>
      <c r="BF48" s="10">
        <v>43431</v>
      </c>
      <c r="BG48" s="11" t="s">
        <v>32</v>
      </c>
      <c r="BI48">
        <v>3</v>
      </c>
      <c r="BJ48">
        <v>468057</v>
      </c>
      <c r="BL48" t="s">
        <v>285</v>
      </c>
      <c r="BN48" t="s">
        <v>286</v>
      </c>
      <c r="BX48">
        <v>217126</v>
      </c>
    </row>
    <row r="49" spans="1:76" x14ac:dyDescent="0.25">
      <c r="A49">
        <v>200000</v>
      </c>
      <c r="B49">
        <v>288193</v>
      </c>
      <c r="F49" t="s">
        <v>16</v>
      </c>
      <c r="G49" t="s">
        <v>1</v>
      </c>
      <c r="H49" t="s">
        <v>287</v>
      </c>
      <c r="I49" s="8" t="str">
        <f>HYPERLINK(AT49,"Hb")</f>
        <v>Hb</v>
      </c>
      <c r="K49">
        <v>1</v>
      </c>
      <c r="L49" t="s">
        <v>4</v>
      </c>
      <c r="M49">
        <v>101861</v>
      </c>
      <c r="N49" t="s">
        <v>5</v>
      </c>
      <c r="O49" t="s">
        <v>5</v>
      </c>
      <c r="U49" t="s">
        <v>288</v>
      </c>
      <c r="V49" s="2">
        <v>1</v>
      </c>
      <c r="W49" t="s">
        <v>268</v>
      </c>
      <c r="X49" t="s">
        <v>289</v>
      </c>
      <c r="Y49" s="3" t="s">
        <v>290</v>
      </c>
      <c r="Z49" s="4">
        <v>8</v>
      </c>
      <c r="AA49" s="5">
        <v>805</v>
      </c>
      <c r="AB49" s="5" t="s">
        <v>289</v>
      </c>
      <c r="AC49" t="s">
        <v>291</v>
      </c>
      <c r="AD49">
        <v>2001</v>
      </c>
      <c r="AE49">
        <v>6</v>
      </c>
      <c r="AF49">
        <v>22</v>
      </c>
      <c r="AG49" t="s">
        <v>182</v>
      </c>
      <c r="AH49" t="s">
        <v>182</v>
      </c>
      <c r="AJ49" t="s">
        <v>5</v>
      </c>
      <c r="AK49" t="s">
        <v>23</v>
      </c>
      <c r="AL49">
        <v>197082</v>
      </c>
      <c r="AM49">
        <v>6565864</v>
      </c>
      <c r="AN49" s="5">
        <v>197000</v>
      </c>
      <c r="AO49" s="5">
        <v>6565000</v>
      </c>
      <c r="AP49">
        <v>71</v>
      </c>
      <c r="AR49">
        <v>8</v>
      </c>
      <c r="AS49" t="s">
        <v>24</v>
      </c>
      <c r="AT49" t="s">
        <v>292</v>
      </c>
      <c r="AU49">
        <v>101861</v>
      </c>
      <c r="AW49" s="9" t="s">
        <v>26</v>
      </c>
      <c r="AX49">
        <v>1</v>
      </c>
      <c r="AY49" t="s">
        <v>27</v>
      </c>
      <c r="AZ49" t="s">
        <v>293</v>
      </c>
      <c r="BA49" t="s">
        <v>294</v>
      </c>
      <c r="BB49">
        <v>8</v>
      </c>
      <c r="BC49" t="s">
        <v>30</v>
      </c>
      <c r="BD49" t="s">
        <v>31</v>
      </c>
      <c r="BE49">
        <v>1</v>
      </c>
      <c r="BF49" s="10">
        <v>37147</v>
      </c>
      <c r="BG49" s="11" t="s">
        <v>32</v>
      </c>
      <c r="BI49">
        <v>3</v>
      </c>
      <c r="BJ49">
        <v>460995</v>
      </c>
      <c r="BK49">
        <v>172812</v>
      </c>
      <c r="BL49" t="s">
        <v>295</v>
      </c>
      <c r="BN49" t="s">
        <v>296</v>
      </c>
      <c r="BX49">
        <v>200000</v>
      </c>
    </row>
    <row r="50" spans="1:76" x14ac:dyDescent="0.25">
      <c r="A50">
        <v>191311</v>
      </c>
      <c r="B50">
        <v>22192</v>
      </c>
      <c r="F50" t="s">
        <v>16</v>
      </c>
      <c r="G50" t="s">
        <v>55</v>
      </c>
      <c r="H50" t="s">
        <v>297</v>
      </c>
      <c r="I50" s="8" t="str">
        <f>HYPERLINK(AT50,"Foto")</f>
        <v>Foto</v>
      </c>
      <c r="K50">
        <v>1</v>
      </c>
      <c r="L50" t="s">
        <v>4</v>
      </c>
      <c r="M50">
        <v>101861</v>
      </c>
      <c r="N50" t="s">
        <v>5</v>
      </c>
      <c r="O50" t="s">
        <v>5</v>
      </c>
      <c r="U50" t="s">
        <v>298</v>
      </c>
      <c r="V50" s="2">
        <v>1</v>
      </c>
      <c r="W50" t="s">
        <v>268</v>
      </c>
      <c r="X50" t="s">
        <v>299</v>
      </c>
      <c r="Y50" s="3" t="s">
        <v>290</v>
      </c>
      <c r="Z50" s="4">
        <v>8</v>
      </c>
      <c r="AA50" s="5">
        <v>806</v>
      </c>
      <c r="AB50" s="5" t="s">
        <v>299</v>
      </c>
      <c r="AC50" t="s">
        <v>300</v>
      </c>
      <c r="AD50">
        <v>2013</v>
      </c>
      <c r="AE50">
        <v>5</v>
      </c>
      <c r="AF50">
        <v>31</v>
      </c>
      <c r="AG50" t="s">
        <v>301</v>
      </c>
      <c r="AJ50" t="s">
        <v>5</v>
      </c>
      <c r="AK50" t="s">
        <v>23</v>
      </c>
      <c r="AL50">
        <v>187615</v>
      </c>
      <c r="AM50">
        <v>6576080</v>
      </c>
      <c r="AN50" s="5">
        <v>187000</v>
      </c>
      <c r="AO50" s="5">
        <v>6577000</v>
      </c>
      <c r="AP50">
        <v>5</v>
      </c>
      <c r="AR50">
        <v>1010</v>
      </c>
      <c r="AS50" t="s">
        <v>302</v>
      </c>
      <c r="AT50" s="10" t="s">
        <v>303</v>
      </c>
      <c r="AU50">
        <v>101861</v>
      </c>
      <c r="AW50" s="9" t="s">
        <v>26</v>
      </c>
      <c r="AX50">
        <v>1</v>
      </c>
      <c r="AY50" t="s">
        <v>27</v>
      </c>
      <c r="AZ50" t="s">
        <v>304</v>
      </c>
      <c r="BA50" t="s">
        <v>305</v>
      </c>
      <c r="BB50">
        <v>1010</v>
      </c>
      <c r="BC50" t="s">
        <v>62</v>
      </c>
      <c r="BD50" t="s">
        <v>63</v>
      </c>
      <c r="BE50">
        <v>1</v>
      </c>
      <c r="BF50" s="10">
        <v>43709.903472222199</v>
      </c>
      <c r="BG50" s="11" t="s">
        <v>32</v>
      </c>
      <c r="BI50">
        <v>6</v>
      </c>
      <c r="BJ50">
        <v>19264</v>
      </c>
      <c r="BK50">
        <v>172813</v>
      </c>
      <c r="BL50" t="s">
        <v>306</v>
      </c>
      <c r="BX50">
        <v>191311</v>
      </c>
    </row>
    <row r="51" spans="1:76" x14ac:dyDescent="0.25">
      <c r="A51">
        <v>151351</v>
      </c>
      <c r="B51">
        <v>199122</v>
      </c>
      <c r="F51" t="s">
        <v>16</v>
      </c>
      <c r="G51" t="s">
        <v>307</v>
      </c>
      <c r="H51" t="s">
        <v>308</v>
      </c>
      <c r="I51" t="s">
        <v>66</v>
      </c>
      <c r="K51">
        <v>1</v>
      </c>
      <c r="L51" t="s">
        <v>4</v>
      </c>
      <c r="M51">
        <v>101861</v>
      </c>
      <c r="N51" t="s">
        <v>5</v>
      </c>
      <c r="O51" t="s">
        <v>5</v>
      </c>
      <c r="U51" t="s">
        <v>309</v>
      </c>
      <c r="V51" s="2">
        <v>1</v>
      </c>
      <c r="W51" t="s">
        <v>268</v>
      </c>
      <c r="X51" t="s">
        <v>310</v>
      </c>
      <c r="Y51" s="3" t="s">
        <v>290</v>
      </c>
      <c r="Z51" s="4">
        <v>8</v>
      </c>
      <c r="AA51" s="5">
        <v>829</v>
      </c>
      <c r="AB51" s="5" t="s">
        <v>310</v>
      </c>
      <c r="AC51" t="s">
        <v>311</v>
      </c>
      <c r="AD51">
        <v>2006</v>
      </c>
      <c r="AE51">
        <v>6</v>
      </c>
      <c r="AF51">
        <v>21</v>
      </c>
      <c r="AG51" t="s">
        <v>312</v>
      </c>
      <c r="AH51" t="s">
        <v>312</v>
      </c>
      <c r="AJ51" t="s">
        <v>5</v>
      </c>
      <c r="AK51" t="s">
        <v>23</v>
      </c>
      <c r="AL51">
        <v>123931</v>
      </c>
      <c r="AM51">
        <v>6612199</v>
      </c>
      <c r="AN51" s="5">
        <v>123000</v>
      </c>
      <c r="AO51" s="5">
        <v>6613000</v>
      </c>
      <c r="AP51">
        <v>7</v>
      </c>
      <c r="AR51">
        <v>33</v>
      </c>
      <c r="AT51" s="10"/>
      <c r="AU51">
        <v>101861</v>
      </c>
      <c r="AW51" s="9" t="s">
        <v>26</v>
      </c>
      <c r="AX51">
        <v>1</v>
      </c>
      <c r="AY51" t="s">
        <v>27</v>
      </c>
      <c r="AZ51" t="s">
        <v>313</v>
      </c>
      <c r="BA51" t="s">
        <v>314</v>
      </c>
      <c r="BB51">
        <v>33</v>
      </c>
      <c r="BC51" t="s">
        <v>315</v>
      </c>
      <c r="BD51" t="s">
        <v>31</v>
      </c>
      <c r="BF51" s="10">
        <v>41689</v>
      </c>
      <c r="BG51" s="11" t="s">
        <v>32</v>
      </c>
      <c r="BI51">
        <v>4</v>
      </c>
      <c r="BJ51">
        <v>350016</v>
      </c>
      <c r="BK51">
        <v>172814</v>
      </c>
      <c r="BL51" t="s">
        <v>316</v>
      </c>
      <c r="BN51" t="s">
        <v>317</v>
      </c>
      <c r="BX51">
        <v>151351</v>
      </c>
    </row>
    <row r="52" spans="1:76" x14ac:dyDescent="0.25">
      <c r="A52">
        <v>178984</v>
      </c>
      <c r="C52">
        <v>1</v>
      </c>
      <c r="D52">
        <v>1</v>
      </c>
      <c r="E52">
        <v>1</v>
      </c>
      <c r="F52" t="s">
        <v>16</v>
      </c>
      <c r="G52" t="s">
        <v>55</v>
      </c>
      <c r="H52" t="s">
        <v>329</v>
      </c>
      <c r="I52" s="8" t="str">
        <f>HYPERLINK(AT52,"Foto")</f>
        <v>Foto</v>
      </c>
      <c r="K52">
        <v>1</v>
      </c>
      <c r="L52" t="s">
        <v>4</v>
      </c>
      <c r="M52">
        <v>101861</v>
      </c>
      <c r="N52" t="s">
        <v>5</v>
      </c>
      <c r="O52" t="s">
        <v>5</v>
      </c>
      <c r="U52" t="s">
        <v>330</v>
      </c>
      <c r="V52" s="2">
        <v>1</v>
      </c>
      <c r="W52" t="s">
        <v>331</v>
      </c>
      <c r="X52" t="s">
        <v>332</v>
      </c>
      <c r="Y52" t="s">
        <v>333</v>
      </c>
      <c r="Z52" s="4">
        <v>9</v>
      </c>
      <c r="AA52" s="5">
        <v>901</v>
      </c>
      <c r="AB52" t="s">
        <v>332</v>
      </c>
      <c r="AC52" t="s">
        <v>334</v>
      </c>
      <c r="AD52">
        <v>2021</v>
      </c>
      <c r="AE52">
        <v>5</v>
      </c>
      <c r="AF52">
        <v>1</v>
      </c>
      <c r="AG52" t="s">
        <v>335</v>
      </c>
      <c r="AJ52" t="s">
        <v>5</v>
      </c>
      <c r="AK52" t="s">
        <v>23</v>
      </c>
      <c r="AL52">
        <v>164400</v>
      </c>
      <c r="AM52">
        <v>6523800</v>
      </c>
      <c r="AN52" s="5">
        <v>165000</v>
      </c>
      <c r="AO52" s="5">
        <v>6523000</v>
      </c>
      <c r="AP52">
        <v>250</v>
      </c>
      <c r="AR52">
        <v>1010</v>
      </c>
      <c r="AT52" s="10" t="s">
        <v>336</v>
      </c>
      <c r="AU52">
        <v>101861</v>
      </c>
      <c r="AW52" s="9" t="s">
        <v>26</v>
      </c>
      <c r="AX52">
        <v>1</v>
      </c>
      <c r="AY52" t="s">
        <v>27</v>
      </c>
      <c r="AZ52" t="s">
        <v>337</v>
      </c>
      <c r="BA52" t="s">
        <v>338</v>
      </c>
      <c r="BB52">
        <v>1010</v>
      </c>
      <c r="BC52" t="s">
        <v>62</v>
      </c>
      <c r="BD52" t="s">
        <v>63</v>
      </c>
      <c r="BE52">
        <v>1</v>
      </c>
      <c r="BF52" s="10">
        <v>44318.680173611101</v>
      </c>
      <c r="BG52" s="11" t="s">
        <v>32</v>
      </c>
      <c r="BI52">
        <v>6</v>
      </c>
      <c r="BJ52">
        <v>267999</v>
      </c>
      <c r="BL52" t="s">
        <v>339</v>
      </c>
      <c r="BX52">
        <v>178984</v>
      </c>
    </row>
    <row r="53" spans="1:76" x14ac:dyDescent="0.25">
      <c r="A53">
        <v>142698</v>
      </c>
      <c r="B53">
        <v>93634</v>
      </c>
      <c r="F53" t="s">
        <v>16</v>
      </c>
      <c r="G53" t="s">
        <v>55</v>
      </c>
      <c r="H53" t="s">
        <v>374</v>
      </c>
      <c r="I53" t="s">
        <v>57</v>
      </c>
      <c r="K53">
        <v>1</v>
      </c>
      <c r="L53" t="s">
        <v>4</v>
      </c>
      <c r="M53">
        <v>101861</v>
      </c>
      <c r="N53" t="s">
        <v>5</v>
      </c>
      <c r="O53" t="s">
        <v>5</v>
      </c>
      <c r="U53" t="s">
        <v>375</v>
      </c>
      <c r="V53" s="2">
        <v>1</v>
      </c>
      <c r="W53" t="s">
        <v>331</v>
      </c>
      <c r="X53" t="s">
        <v>376</v>
      </c>
      <c r="Y53" t="s">
        <v>333</v>
      </c>
      <c r="Z53" s="4">
        <v>9</v>
      </c>
      <c r="AA53" s="5">
        <v>926</v>
      </c>
      <c r="AB53" s="5" t="s">
        <v>376</v>
      </c>
      <c r="AC53" t="s">
        <v>377</v>
      </c>
      <c r="AD53">
        <v>2015</v>
      </c>
      <c r="AE53">
        <v>6</v>
      </c>
      <c r="AF53">
        <v>5</v>
      </c>
      <c r="AG53" t="s">
        <v>378</v>
      </c>
      <c r="AJ53" t="s">
        <v>5</v>
      </c>
      <c r="AK53" t="s">
        <v>23</v>
      </c>
      <c r="AL53">
        <v>103296</v>
      </c>
      <c r="AM53">
        <v>6467317</v>
      </c>
      <c r="AN53" s="5">
        <v>103000</v>
      </c>
      <c r="AO53" s="5">
        <v>6467000</v>
      </c>
      <c r="AP53">
        <v>5</v>
      </c>
      <c r="AR53">
        <v>1010</v>
      </c>
      <c r="AT53" s="10" t="s">
        <v>379</v>
      </c>
      <c r="AU53">
        <v>101861</v>
      </c>
      <c r="AW53" s="9" t="s">
        <v>26</v>
      </c>
      <c r="AX53">
        <v>1</v>
      </c>
      <c r="AY53" t="s">
        <v>27</v>
      </c>
      <c r="AZ53" t="s">
        <v>380</v>
      </c>
      <c r="BA53" t="s">
        <v>381</v>
      </c>
      <c r="BB53">
        <v>1010</v>
      </c>
      <c r="BC53" t="s">
        <v>62</v>
      </c>
      <c r="BD53" t="s">
        <v>63</v>
      </c>
      <c r="BF53" s="10">
        <v>42180.697372685201</v>
      </c>
      <c r="BG53" s="11" t="s">
        <v>32</v>
      </c>
      <c r="BI53">
        <v>6</v>
      </c>
      <c r="BJ53">
        <v>81147</v>
      </c>
      <c r="BK53">
        <v>172820</v>
      </c>
      <c r="BL53" t="s">
        <v>382</v>
      </c>
      <c r="BX53">
        <v>142698</v>
      </c>
    </row>
    <row r="54" spans="1:76" x14ac:dyDescent="0.25">
      <c r="A54">
        <v>125591</v>
      </c>
      <c r="B54">
        <v>191247</v>
      </c>
      <c r="F54" t="s">
        <v>16</v>
      </c>
      <c r="G54" t="s">
        <v>307</v>
      </c>
      <c r="H54" t="s">
        <v>423</v>
      </c>
      <c r="I54" t="s">
        <v>66</v>
      </c>
      <c r="K54">
        <v>1</v>
      </c>
      <c r="L54" t="s">
        <v>4</v>
      </c>
      <c r="M54">
        <v>101861</v>
      </c>
      <c r="N54" t="s">
        <v>5</v>
      </c>
      <c r="O54" t="s">
        <v>5</v>
      </c>
      <c r="U54" t="s">
        <v>424</v>
      </c>
      <c r="V54" s="2">
        <v>1</v>
      </c>
      <c r="W54" t="s">
        <v>331</v>
      </c>
      <c r="X54" t="s">
        <v>425</v>
      </c>
      <c r="Y54" t="s">
        <v>426</v>
      </c>
      <c r="Z54" s="4">
        <v>10</v>
      </c>
      <c r="AA54" s="5">
        <v>1001</v>
      </c>
      <c r="AB54" s="5" t="s">
        <v>425</v>
      </c>
      <c r="AC54" t="s">
        <v>427</v>
      </c>
      <c r="AD54">
        <v>1967</v>
      </c>
      <c r="AE54">
        <v>6</v>
      </c>
      <c r="AF54">
        <v>4</v>
      </c>
      <c r="AG54" t="s">
        <v>428</v>
      </c>
      <c r="AH54" t="s">
        <v>428</v>
      </c>
      <c r="AJ54" t="s">
        <v>5</v>
      </c>
      <c r="AK54" t="s">
        <v>23</v>
      </c>
      <c r="AL54">
        <v>85942</v>
      </c>
      <c r="AM54">
        <v>6458424</v>
      </c>
      <c r="AN54" s="5">
        <v>85000</v>
      </c>
      <c r="AO54" s="5">
        <v>6459000</v>
      </c>
      <c r="AP54">
        <v>707</v>
      </c>
      <c r="AR54">
        <v>33</v>
      </c>
      <c r="AT54" s="10"/>
      <c r="AU54">
        <v>101861</v>
      </c>
      <c r="AW54" s="9" t="s">
        <v>26</v>
      </c>
      <c r="AX54">
        <v>1</v>
      </c>
      <c r="AY54" t="s">
        <v>27</v>
      </c>
      <c r="AZ54" t="s">
        <v>429</v>
      </c>
      <c r="BA54" t="s">
        <v>430</v>
      </c>
      <c r="BB54">
        <v>33</v>
      </c>
      <c r="BC54" t="s">
        <v>315</v>
      </c>
      <c r="BD54" t="s">
        <v>31</v>
      </c>
      <c r="BF54" s="10">
        <v>41689</v>
      </c>
      <c r="BG54" s="11" t="s">
        <v>32</v>
      </c>
      <c r="BI54">
        <v>4</v>
      </c>
      <c r="BJ54">
        <v>342773</v>
      </c>
      <c r="BK54">
        <v>172827</v>
      </c>
      <c r="BL54" t="s">
        <v>431</v>
      </c>
      <c r="BN54" t="s">
        <v>432</v>
      </c>
      <c r="BX54">
        <v>125591</v>
      </c>
    </row>
    <row r="55" spans="1:76" x14ac:dyDescent="0.25">
      <c r="A55">
        <v>130765</v>
      </c>
      <c r="B55">
        <v>198608</v>
      </c>
      <c r="F55" t="s">
        <v>16</v>
      </c>
      <c r="G55" t="s">
        <v>307</v>
      </c>
      <c r="H55" t="s">
        <v>447</v>
      </c>
      <c r="I55" t="s">
        <v>66</v>
      </c>
      <c r="K55">
        <v>1</v>
      </c>
      <c r="L55" t="s">
        <v>4</v>
      </c>
      <c r="M55">
        <v>101861</v>
      </c>
      <c r="N55" t="s">
        <v>5</v>
      </c>
      <c r="O55" t="s">
        <v>5</v>
      </c>
      <c r="U55" t="s">
        <v>448</v>
      </c>
      <c r="V55" s="2">
        <v>1</v>
      </c>
      <c r="W55" t="s">
        <v>331</v>
      </c>
      <c r="X55" t="s">
        <v>425</v>
      </c>
      <c r="Y55" t="s">
        <v>426</v>
      </c>
      <c r="Z55" s="4">
        <v>10</v>
      </c>
      <c r="AA55" s="5">
        <v>1001</v>
      </c>
      <c r="AB55" s="5" t="s">
        <v>425</v>
      </c>
      <c r="AC55" t="s">
        <v>449</v>
      </c>
      <c r="AD55">
        <v>2005</v>
      </c>
      <c r="AE55">
        <v>6</v>
      </c>
      <c r="AF55">
        <v>1</v>
      </c>
      <c r="AG55" t="s">
        <v>352</v>
      </c>
      <c r="AH55" t="s">
        <v>352</v>
      </c>
      <c r="AJ55" t="s">
        <v>5</v>
      </c>
      <c r="AK55" t="s">
        <v>23</v>
      </c>
      <c r="AL55">
        <v>88346</v>
      </c>
      <c r="AM55">
        <v>6464707</v>
      </c>
      <c r="AN55" s="5">
        <v>89000</v>
      </c>
      <c r="AO55" s="5">
        <v>6465000</v>
      </c>
      <c r="AP55">
        <v>71</v>
      </c>
      <c r="AR55">
        <v>33</v>
      </c>
      <c r="AT55" s="10"/>
      <c r="AU55">
        <v>101861</v>
      </c>
      <c r="AW55" s="9" t="s">
        <v>26</v>
      </c>
      <c r="AX55">
        <v>1</v>
      </c>
      <c r="AY55" t="s">
        <v>27</v>
      </c>
      <c r="AZ55" t="s">
        <v>450</v>
      </c>
      <c r="BA55" t="s">
        <v>451</v>
      </c>
      <c r="BB55">
        <v>33</v>
      </c>
      <c r="BC55" t="s">
        <v>315</v>
      </c>
      <c r="BD55" t="s">
        <v>31</v>
      </c>
      <c r="BF55" s="10">
        <v>41689</v>
      </c>
      <c r="BG55" s="11" t="s">
        <v>32</v>
      </c>
      <c r="BI55">
        <v>4</v>
      </c>
      <c r="BJ55">
        <v>349489</v>
      </c>
      <c r="BK55">
        <v>172830</v>
      </c>
      <c r="BL55" t="s">
        <v>452</v>
      </c>
      <c r="BN55" t="s">
        <v>453</v>
      </c>
      <c r="BX55">
        <v>130765</v>
      </c>
    </row>
    <row r="56" spans="1:76" x14ac:dyDescent="0.25">
      <c r="A56">
        <v>115192</v>
      </c>
      <c r="B56">
        <v>193949</v>
      </c>
      <c r="F56" t="s">
        <v>16</v>
      </c>
      <c r="G56" t="s">
        <v>307</v>
      </c>
      <c r="H56" t="s">
        <v>454</v>
      </c>
      <c r="I56" t="s">
        <v>66</v>
      </c>
      <c r="K56">
        <v>1</v>
      </c>
      <c r="L56" t="s">
        <v>4</v>
      </c>
      <c r="M56">
        <v>101861</v>
      </c>
      <c r="N56" t="s">
        <v>5</v>
      </c>
      <c r="O56" t="s">
        <v>5</v>
      </c>
      <c r="U56" t="s">
        <v>455</v>
      </c>
      <c r="V56" s="2">
        <v>1</v>
      </c>
      <c r="W56" t="s">
        <v>331</v>
      </c>
      <c r="X56" t="s">
        <v>425</v>
      </c>
      <c r="Y56" t="s">
        <v>426</v>
      </c>
      <c r="Z56" s="4">
        <v>10</v>
      </c>
      <c r="AA56" s="5">
        <v>1017</v>
      </c>
      <c r="AB56" t="s">
        <v>456</v>
      </c>
      <c r="AC56" t="s">
        <v>457</v>
      </c>
      <c r="AD56">
        <v>2000</v>
      </c>
      <c r="AE56">
        <v>6</v>
      </c>
      <c r="AF56">
        <v>24</v>
      </c>
      <c r="AG56" t="s">
        <v>312</v>
      </c>
      <c r="AH56" t="s">
        <v>361</v>
      </c>
      <c r="AJ56" t="s">
        <v>5</v>
      </c>
      <c r="AK56" t="s">
        <v>23</v>
      </c>
      <c r="AL56">
        <v>68665</v>
      </c>
      <c r="AM56">
        <v>6492124</v>
      </c>
      <c r="AN56" s="5">
        <v>69000</v>
      </c>
      <c r="AO56" s="5">
        <v>6493000</v>
      </c>
      <c r="AP56">
        <v>71</v>
      </c>
      <c r="AR56">
        <v>33</v>
      </c>
      <c r="AT56" s="10"/>
      <c r="AU56">
        <v>101861</v>
      </c>
      <c r="AW56" s="9" t="s">
        <v>26</v>
      </c>
      <c r="AX56">
        <v>1</v>
      </c>
      <c r="AY56" t="s">
        <v>27</v>
      </c>
      <c r="AZ56" t="s">
        <v>458</v>
      </c>
      <c r="BA56" t="s">
        <v>459</v>
      </c>
      <c r="BB56">
        <v>33</v>
      </c>
      <c r="BC56" t="s">
        <v>315</v>
      </c>
      <c r="BD56" t="s">
        <v>31</v>
      </c>
      <c r="BF56" s="10">
        <v>41689</v>
      </c>
      <c r="BG56" s="11" t="s">
        <v>32</v>
      </c>
      <c r="BI56">
        <v>4</v>
      </c>
      <c r="BJ56">
        <v>345277</v>
      </c>
      <c r="BK56">
        <v>172831</v>
      </c>
      <c r="BL56" t="s">
        <v>460</v>
      </c>
      <c r="BN56" t="s">
        <v>461</v>
      </c>
      <c r="BX56">
        <v>115192</v>
      </c>
    </row>
    <row r="57" spans="1:76" x14ac:dyDescent="0.25">
      <c r="A57">
        <v>89498</v>
      </c>
      <c r="B57">
        <v>195738</v>
      </c>
      <c r="F57" t="s">
        <v>16</v>
      </c>
      <c r="G57" t="s">
        <v>307</v>
      </c>
      <c r="H57" t="s">
        <v>470</v>
      </c>
      <c r="I57" t="s">
        <v>66</v>
      </c>
      <c r="K57">
        <v>1</v>
      </c>
      <c r="L57" t="s">
        <v>4</v>
      </c>
      <c r="M57">
        <v>101861</v>
      </c>
      <c r="N57" t="s">
        <v>5</v>
      </c>
      <c r="O57" t="s">
        <v>5</v>
      </c>
      <c r="U57" t="s">
        <v>471</v>
      </c>
      <c r="V57" s="2">
        <v>1</v>
      </c>
      <c r="W57" t="s">
        <v>331</v>
      </c>
      <c r="X57" t="s">
        <v>472</v>
      </c>
      <c r="Y57" t="s">
        <v>426</v>
      </c>
      <c r="Z57" s="4">
        <v>10</v>
      </c>
      <c r="AA57" s="5">
        <v>1029</v>
      </c>
      <c r="AB57" s="5" t="s">
        <v>472</v>
      </c>
      <c r="AC57" t="s">
        <v>473</v>
      </c>
      <c r="AD57">
        <v>2002</v>
      </c>
      <c r="AE57">
        <v>4</v>
      </c>
      <c r="AF57">
        <v>15</v>
      </c>
      <c r="AG57" t="s">
        <v>474</v>
      </c>
      <c r="AH57" t="s">
        <v>474</v>
      </c>
      <c r="AJ57" t="s">
        <v>5</v>
      </c>
      <c r="AK57" t="s">
        <v>23</v>
      </c>
      <c r="AL57">
        <v>37213</v>
      </c>
      <c r="AM57">
        <v>6461123</v>
      </c>
      <c r="AN57" s="5">
        <v>37000</v>
      </c>
      <c r="AO57" s="5">
        <v>6461000</v>
      </c>
      <c r="AP57">
        <v>71</v>
      </c>
      <c r="AR57">
        <v>33</v>
      </c>
      <c r="AT57" s="10"/>
      <c r="AU57">
        <v>101861</v>
      </c>
      <c r="AW57" s="9" t="s">
        <v>26</v>
      </c>
      <c r="AX57">
        <v>1</v>
      </c>
      <c r="AY57" t="s">
        <v>27</v>
      </c>
      <c r="AZ57" t="s">
        <v>475</v>
      </c>
      <c r="BA57" t="s">
        <v>476</v>
      </c>
      <c r="BB57">
        <v>33</v>
      </c>
      <c r="BC57" t="s">
        <v>315</v>
      </c>
      <c r="BD57" t="s">
        <v>31</v>
      </c>
      <c r="BF57" s="10">
        <v>41689</v>
      </c>
      <c r="BG57" s="11" t="s">
        <v>32</v>
      </c>
      <c r="BI57">
        <v>4</v>
      </c>
      <c r="BJ57">
        <v>346984</v>
      </c>
      <c r="BK57">
        <v>172833</v>
      </c>
      <c r="BL57" t="s">
        <v>477</v>
      </c>
      <c r="BN57" t="s">
        <v>478</v>
      </c>
      <c r="BX57">
        <v>89498</v>
      </c>
    </row>
    <row r="58" spans="1:76" x14ac:dyDescent="0.25">
      <c r="A58">
        <v>141281</v>
      </c>
      <c r="C58">
        <v>1</v>
      </c>
      <c r="D58">
        <v>1</v>
      </c>
      <c r="E58">
        <v>1</v>
      </c>
      <c r="F58" t="s">
        <v>16</v>
      </c>
      <c r="G58" t="s">
        <v>55</v>
      </c>
      <c r="H58" t="s">
        <v>496</v>
      </c>
      <c r="I58" t="s">
        <v>57</v>
      </c>
      <c r="K58">
        <v>1</v>
      </c>
      <c r="L58" t="s">
        <v>4</v>
      </c>
      <c r="M58">
        <v>101861</v>
      </c>
      <c r="N58" t="s">
        <v>5</v>
      </c>
      <c r="O58" t="s">
        <v>5</v>
      </c>
      <c r="U58" t="s">
        <v>497</v>
      </c>
      <c r="V58" s="2">
        <v>1</v>
      </c>
      <c r="W58" t="s">
        <v>498</v>
      </c>
      <c r="X58" t="s">
        <v>499</v>
      </c>
      <c r="Y58" t="s">
        <v>500</v>
      </c>
      <c r="Z58" s="4">
        <v>15</v>
      </c>
      <c r="AA58" s="5">
        <v>1502</v>
      </c>
      <c r="AB58" s="5" t="s">
        <v>499</v>
      </c>
      <c r="AC58" t="s">
        <v>501</v>
      </c>
      <c r="AD58">
        <v>2020</v>
      </c>
      <c r="AE58">
        <v>6</v>
      </c>
      <c r="AF58">
        <v>12</v>
      </c>
      <c r="AG58" t="s">
        <v>49</v>
      </c>
      <c r="AJ58" t="s">
        <v>5</v>
      </c>
      <c r="AK58" t="s">
        <v>23</v>
      </c>
      <c r="AL58">
        <v>99436</v>
      </c>
      <c r="AM58">
        <v>6981340</v>
      </c>
      <c r="AN58" s="5">
        <v>99000</v>
      </c>
      <c r="AO58" s="5">
        <v>6981000</v>
      </c>
      <c r="AP58">
        <v>20</v>
      </c>
      <c r="AR58">
        <v>1010</v>
      </c>
      <c r="AT58" s="10" t="s">
        <v>502</v>
      </c>
      <c r="AU58">
        <v>101861</v>
      </c>
      <c r="AW58" s="9" t="s">
        <v>26</v>
      </c>
      <c r="AX58">
        <v>1</v>
      </c>
      <c r="AY58" t="s">
        <v>27</v>
      </c>
      <c r="AZ58" t="s">
        <v>503</v>
      </c>
      <c r="BA58" t="s">
        <v>504</v>
      </c>
      <c r="BB58">
        <v>1010</v>
      </c>
      <c r="BC58" t="s">
        <v>62</v>
      </c>
      <c r="BD58" t="s">
        <v>63</v>
      </c>
      <c r="BF58" s="10">
        <v>43998.871249999997</v>
      </c>
      <c r="BG58" s="11" t="s">
        <v>32</v>
      </c>
      <c r="BI58">
        <v>6</v>
      </c>
      <c r="BJ58">
        <v>239255</v>
      </c>
      <c r="BL58" t="s">
        <v>505</v>
      </c>
      <c r="BX58">
        <v>141281</v>
      </c>
    </row>
    <row r="59" spans="1:76" x14ac:dyDescent="0.25">
      <c r="A59">
        <v>143200</v>
      </c>
      <c r="C59">
        <v>1</v>
      </c>
      <c r="D59">
        <v>1</v>
      </c>
      <c r="E59">
        <v>1</v>
      </c>
      <c r="F59" t="s">
        <v>16</v>
      </c>
      <c r="G59" t="s">
        <v>55</v>
      </c>
      <c r="H59" t="s">
        <v>506</v>
      </c>
      <c r="I59" s="8" t="str">
        <f>HYPERLINK(AT59,"Foto")</f>
        <v>Foto</v>
      </c>
      <c r="K59">
        <v>1</v>
      </c>
      <c r="L59" t="s">
        <v>4</v>
      </c>
      <c r="M59">
        <v>101861</v>
      </c>
      <c r="N59" t="s">
        <v>5</v>
      </c>
      <c r="O59" t="s">
        <v>5</v>
      </c>
      <c r="U59" t="s">
        <v>507</v>
      </c>
      <c r="V59" s="2">
        <v>1</v>
      </c>
      <c r="W59" t="s">
        <v>498</v>
      </c>
      <c r="X59" t="s">
        <v>508</v>
      </c>
      <c r="Y59" t="s">
        <v>500</v>
      </c>
      <c r="Z59" s="4">
        <v>15</v>
      </c>
      <c r="AA59" s="5">
        <v>1524</v>
      </c>
      <c r="AB59" t="s">
        <v>509</v>
      </c>
      <c r="AC59" t="s">
        <v>510</v>
      </c>
      <c r="AD59">
        <v>2019</v>
      </c>
      <c r="AE59">
        <v>5</v>
      </c>
      <c r="AF59">
        <v>13</v>
      </c>
      <c r="AG59" t="s">
        <v>511</v>
      </c>
      <c r="AJ59" t="s">
        <v>5</v>
      </c>
      <c r="AK59" t="s">
        <v>23</v>
      </c>
      <c r="AL59">
        <v>104246</v>
      </c>
      <c r="AM59">
        <v>6934932</v>
      </c>
      <c r="AN59" s="5">
        <v>105000</v>
      </c>
      <c r="AO59" s="5">
        <v>6935000</v>
      </c>
      <c r="AP59">
        <v>25</v>
      </c>
      <c r="AR59">
        <v>1010</v>
      </c>
      <c r="AS59" t="s">
        <v>512</v>
      </c>
      <c r="AT59" s="10" t="s">
        <v>513</v>
      </c>
      <c r="AU59">
        <v>101861</v>
      </c>
      <c r="AW59" s="9" t="s">
        <v>26</v>
      </c>
      <c r="AX59">
        <v>1</v>
      </c>
      <c r="AY59" t="s">
        <v>27</v>
      </c>
      <c r="AZ59" t="s">
        <v>514</v>
      </c>
      <c r="BA59" t="s">
        <v>515</v>
      </c>
      <c r="BB59">
        <v>1010</v>
      </c>
      <c r="BC59" t="s">
        <v>62</v>
      </c>
      <c r="BD59" t="s">
        <v>63</v>
      </c>
      <c r="BE59">
        <v>1</v>
      </c>
      <c r="BF59" s="10">
        <v>43598.676099536999</v>
      </c>
      <c r="BG59" s="11" t="s">
        <v>32</v>
      </c>
      <c r="BI59">
        <v>6</v>
      </c>
      <c r="BJ59">
        <v>197822</v>
      </c>
      <c r="BL59" t="s">
        <v>516</v>
      </c>
      <c r="BX59">
        <v>143200</v>
      </c>
    </row>
    <row r="60" spans="1:76" x14ac:dyDescent="0.25">
      <c r="A60">
        <v>111185</v>
      </c>
      <c r="C60">
        <v>1</v>
      </c>
      <c r="D60">
        <v>1</v>
      </c>
      <c r="E60">
        <v>1</v>
      </c>
      <c r="F60" t="s">
        <v>16</v>
      </c>
      <c r="G60" t="s">
        <v>55</v>
      </c>
      <c r="H60" t="s">
        <v>517</v>
      </c>
      <c r="I60" s="8" t="str">
        <f>HYPERLINK(AT60,"Foto")</f>
        <v>Foto</v>
      </c>
      <c r="K60">
        <v>1</v>
      </c>
      <c r="L60" t="s">
        <v>4</v>
      </c>
      <c r="M60">
        <v>101861</v>
      </c>
      <c r="N60" t="s">
        <v>5</v>
      </c>
      <c r="O60" t="s">
        <v>5</v>
      </c>
      <c r="U60" t="s">
        <v>518</v>
      </c>
      <c r="V60" s="2">
        <v>1</v>
      </c>
      <c r="W60" t="s">
        <v>498</v>
      </c>
      <c r="X60" t="s">
        <v>519</v>
      </c>
      <c r="Y60" t="s">
        <v>500</v>
      </c>
      <c r="Z60" s="4">
        <v>15</v>
      </c>
      <c r="AA60" s="5">
        <v>1529</v>
      </c>
      <c r="AB60" s="5" t="s">
        <v>520</v>
      </c>
      <c r="AC60" t="s">
        <v>521</v>
      </c>
      <c r="AD60">
        <v>2017</v>
      </c>
      <c r="AE60">
        <v>5</v>
      </c>
      <c r="AF60">
        <v>8</v>
      </c>
      <c r="AG60" t="s">
        <v>511</v>
      </c>
      <c r="AJ60" t="s">
        <v>5</v>
      </c>
      <c r="AK60" t="s">
        <v>23</v>
      </c>
      <c r="AL60">
        <v>60101</v>
      </c>
      <c r="AM60">
        <v>6956646</v>
      </c>
      <c r="AN60" s="5">
        <v>61000</v>
      </c>
      <c r="AO60" s="5">
        <v>6957000</v>
      </c>
      <c r="AP60">
        <v>10</v>
      </c>
      <c r="AR60">
        <v>1010</v>
      </c>
      <c r="AS60" t="s">
        <v>522</v>
      </c>
      <c r="AT60" s="10" t="s">
        <v>523</v>
      </c>
      <c r="AU60">
        <v>101861</v>
      </c>
      <c r="AW60" s="9" t="s">
        <v>26</v>
      </c>
      <c r="AX60">
        <v>1</v>
      </c>
      <c r="AY60" t="s">
        <v>27</v>
      </c>
      <c r="AZ60" t="s">
        <v>524</v>
      </c>
      <c r="BA60" t="s">
        <v>525</v>
      </c>
      <c r="BB60">
        <v>1010</v>
      </c>
      <c r="BC60" t="s">
        <v>62</v>
      </c>
      <c r="BD60" t="s">
        <v>63</v>
      </c>
      <c r="BE60">
        <v>1</v>
      </c>
      <c r="BF60" s="10">
        <v>43002.108333333301</v>
      </c>
      <c r="BG60" s="11" t="s">
        <v>32</v>
      </c>
      <c r="BI60">
        <v>6</v>
      </c>
      <c r="BJ60">
        <v>120171</v>
      </c>
      <c r="BL60" t="s">
        <v>526</v>
      </c>
      <c r="BX60">
        <v>111185</v>
      </c>
    </row>
  </sheetData>
  <sortState xmlns:xlrd2="http://schemas.microsoft.com/office/spreadsheetml/2017/richdata2" ref="A2:BX60">
    <sortCondition ref="S2:S60"/>
    <sortCondition ref="AA2:AA60"/>
    <sortCondition ref="AD2:AD60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6A1DE9-9706-4583-A49D-736A807C4629}">
  <dimension ref="A1:I40"/>
  <sheetViews>
    <sheetView workbookViewId="0">
      <selection activeCell="G39" sqref="G39"/>
    </sheetView>
  </sheetViews>
  <sheetFormatPr defaultRowHeight="15" x14ac:dyDescent="0.25"/>
  <sheetData>
    <row r="1" spans="1:9" x14ac:dyDescent="0.25">
      <c r="A1" t="s">
        <v>533</v>
      </c>
      <c r="B1" t="s">
        <v>534</v>
      </c>
      <c r="C1" t="s">
        <v>602</v>
      </c>
      <c r="D1" t="s">
        <v>551</v>
      </c>
      <c r="E1" t="s">
        <v>553</v>
      </c>
      <c r="F1" t="s">
        <v>603</v>
      </c>
      <c r="G1" t="s">
        <v>604</v>
      </c>
      <c r="H1" t="s">
        <v>605</v>
      </c>
      <c r="I1" t="s">
        <v>606</v>
      </c>
    </row>
    <row r="2" spans="1:9" x14ac:dyDescent="0.25">
      <c r="A2" t="s">
        <v>55</v>
      </c>
      <c r="B2" t="s">
        <v>56</v>
      </c>
      <c r="C2" t="s">
        <v>5</v>
      </c>
      <c r="D2" t="s">
        <v>9</v>
      </c>
      <c r="E2" s="5">
        <v>138</v>
      </c>
      <c r="F2">
        <v>2010</v>
      </c>
      <c r="G2">
        <v>33</v>
      </c>
      <c r="H2">
        <v>267878</v>
      </c>
      <c r="I2">
        <v>6610792</v>
      </c>
    </row>
    <row r="3" spans="1:9" x14ac:dyDescent="0.25">
      <c r="A3" t="s">
        <v>1</v>
      </c>
      <c r="B3" t="s">
        <v>278</v>
      </c>
      <c r="C3" t="s">
        <v>5</v>
      </c>
      <c r="D3" s="3" t="s">
        <v>270</v>
      </c>
      <c r="E3" s="5">
        <v>714</v>
      </c>
      <c r="F3">
        <v>2016</v>
      </c>
      <c r="G3">
        <f>G2</f>
        <v>33</v>
      </c>
      <c r="H3">
        <v>219899</v>
      </c>
      <c r="I3">
        <v>6616516</v>
      </c>
    </row>
    <row r="4" spans="1:9" x14ac:dyDescent="0.25">
      <c r="A4" t="s">
        <v>55</v>
      </c>
      <c r="B4" t="s">
        <v>106</v>
      </c>
      <c r="C4" t="s">
        <v>5</v>
      </c>
      <c r="D4" s="3" t="s">
        <v>69</v>
      </c>
      <c r="E4" s="5">
        <v>219</v>
      </c>
      <c r="F4">
        <v>2017</v>
      </c>
      <c r="G4">
        <f t="shared" ref="G4:G40" si="0">G3</f>
        <v>33</v>
      </c>
      <c r="H4">
        <v>248301</v>
      </c>
      <c r="I4">
        <v>6654002</v>
      </c>
    </row>
    <row r="5" spans="1:9" x14ac:dyDescent="0.25">
      <c r="A5" t="s">
        <v>55</v>
      </c>
      <c r="B5" t="s">
        <v>517</v>
      </c>
      <c r="C5" t="s">
        <v>5</v>
      </c>
      <c r="D5" t="s">
        <v>500</v>
      </c>
      <c r="E5" s="5">
        <v>1529</v>
      </c>
      <c r="F5">
        <v>2017</v>
      </c>
      <c r="G5">
        <f t="shared" si="0"/>
        <v>33</v>
      </c>
      <c r="H5">
        <v>60101</v>
      </c>
      <c r="I5">
        <v>6956646</v>
      </c>
    </row>
    <row r="6" spans="1:9" x14ac:dyDescent="0.25">
      <c r="A6" t="s">
        <v>1</v>
      </c>
      <c r="B6" t="s">
        <v>65</v>
      </c>
      <c r="C6" t="s">
        <v>5</v>
      </c>
      <c r="D6" s="3" t="s">
        <v>69</v>
      </c>
      <c r="E6" s="5">
        <v>214</v>
      </c>
      <c r="F6">
        <v>2018</v>
      </c>
      <c r="G6">
        <f t="shared" si="0"/>
        <v>33</v>
      </c>
      <c r="H6">
        <v>260300</v>
      </c>
      <c r="I6">
        <v>6628729</v>
      </c>
    </row>
    <row r="7" spans="1:9" x14ac:dyDescent="0.25">
      <c r="A7" t="s">
        <v>55</v>
      </c>
      <c r="B7" t="s">
        <v>85</v>
      </c>
      <c r="C7" t="s">
        <v>5</v>
      </c>
      <c r="D7" s="3" t="s">
        <v>69</v>
      </c>
      <c r="E7" s="5">
        <v>219</v>
      </c>
      <c r="F7">
        <v>2019</v>
      </c>
      <c r="G7">
        <f t="shared" si="0"/>
        <v>33</v>
      </c>
      <c r="H7">
        <v>248318</v>
      </c>
      <c r="I7">
        <v>6653990</v>
      </c>
    </row>
    <row r="8" spans="1:9" x14ac:dyDescent="0.25">
      <c r="A8" t="s">
        <v>55</v>
      </c>
      <c r="B8" t="s">
        <v>94</v>
      </c>
      <c r="C8" t="s">
        <v>5</v>
      </c>
      <c r="D8" s="3" t="s">
        <v>69</v>
      </c>
      <c r="E8" s="5">
        <v>219</v>
      </c>
      <c r="F8">
        <v>2019</v>
      </c>
      <c r="G8">
        <f t="shared" si="0"/>
        <v>33</v>
      </c>
      <c r="H8">
        <v>248318</v>
      </c>
      <c r="I8">
        <v>6653990</v>
      </c>
    </row>
    <row r="9" spans="1:9" x14ac:dyDescent="0.25">
      <c r="A9" t="s">
        <v>55</v>
      </c>
      <c r="B9" t="s">
        <v>506</v>
      </c>
      <c r="C9" t="s">
        <v>5</v>
      </c>
      <c r="D9" t="s">
        <v>500</v>
      </c>
      <c r="E9" s="5">
        <v>1524</v>
      </c>
      <c r="F9">
        <v>2019</v>
      </c>
      <c r="G9">
        <f t="shared" si="0"/>
        <v>33</v>
      </c>
      <c r="H9">
        <v>104246</v>
      </c>
      <c r="I9">
        <v>6934932</v>
      </c>
    </row>
    <row r="10" spans="1:9" x14ac:dyDescent="0.25">
      <c r="A10" t="s">
        <v>55</v>
      </c>
      <c r="B10" t="s">
        <v>76</v>
      </c>
      <c r="C10" t="s">
        <v>5</v>
      </c>
      <c r="D10" s="3" t="s">
        <v>69</v>
      </c>
      <c r="E10" s="5">
        <v>219</v>
      </c>
      <c r="F10">
        <v>2020</v>
      </c>
      <c r="G10">
        <f t="shared" si="0"/>
        <v>33</v>
      </c>
      <c r="H10">
        <v>245656</v>
      </c>
      <c r="I10">
        <v>6652284</v>
      </c>
    </row>
    <row r="11" spans="1:9" x14ac:dyDescent="0.25">
      <c r="A11" t="s">
        <v>55</v>
      </c>
      <c r="B11" t="s">
        <v>115</v>
      </c>
      <c r="C11" t="s">
        <v>5</v>
      </c>
      <c r="D11" s="3" t="s">
        <v>69</v>
      </c>
      <c r="E11" s="5">
        <v>219</v>
      </c>
      <c r="F11">
        <v>2020</v>
      </c>
      <c r="G11">
        <f t="shared" si="0"/>
        <v>33</v>
      </c>
      <c r="H11">
        <v>248301</v>
      </c>
      <c r="I11">
        <v>6654002</v>
      </c>
    </row>
    <row r="12" spans="1:9" x14ac:dyDescent="0.25">
      <c r="A12" t="s">
        <v>55</v>
      </c>
      <c r="B12" t="s">
        <v>219</v>
      </c>
      <c r="C12" t="s">
        <v>5</v>
      </c>
      <c r="D12" t="s">
        <v>164</v>
      </c>
      <c r="E12" s="5">
        <v>612</v>
      </c>
      <c r="F12">
        <v>2020</v>
      </c>
      <c r="G12">
        <f t="shared" si="0"/>
        <v>33</v>
      </c>
      <c r="H12">
        <v>237676</v>
      </c>
      <c r="I12">
        <v>6669884</v>
      </c>
    </row>
    <row r="13" spans="1:9" x14ac:dyDescent="0.25">
      <c r="A13" t="s">
        <v>55</v>
      </c>
      <c r="B13" t="s">
        <v>496</v>
      </c>
      <c r="C13" t="s">
        <v>5</v>
      </c>
      <c r="D13" t="s">
        <v>500</v>
      </c>
      <c r="E13" s="5">
        <v>1502</v>
      </c>
      <c r="F13">
        <v>2020</v>
      </c>
      <c r="G13">
        <f t="shared" si="0"/>
        <v>33</v>
      </c>
      <c r="H13">
        <v>99436</v>
      </c>
      <c r="I13">
        <v>6981340</v>
      </c>
    </row>
    <row r="14" spans="1:9" x14ac:dyDescent="0.25">
      <c r="A14" t="s">
        <v>55</v>
      </c>
      <c r="B14" t="s">
        <v>100</v>
      </c>
      <c r="C14" t="s">
        <v>5</v>
      </c>
      <c r="D14" s="3" t="s">
        <v>69</v>
      </c>
      <c r="E14" s="5">
        <v>219</v>
      </c>
      <c r="F14">
        <v>2021</v>
      </c>
      <c r="G14">
        <f t="shared" si="0"/>
        <v>33</v>
      </c>
      <c r="H14">
        <v>248318</v>
      </c>
      <c r="I14">
        <v>6653990</v>
      </c>
    </row>
    <row r="15" spans="1:9" x14ac:dyDescent="0.25">
      <c r="A15" t="s">
        <v>55</v>
      </c>
      <c r="B15" t="s">
        <v>229</v>
      </c>
      <c r="C15" t="s">
        <v>5</v>
      </c>
      <c r="D15" t="s">
        <v>164</v>
      </c>
      <c r="E15" s="5">
        <v>612</v>
      </c>
      <c r="F15">
        <v>2021</v>
      </c>
      <c r="G15">
        <f t="shared" si="0"/>
        <v>33</v>
      </c>
      <c r="H15">
        <v>237665</v>
      </c>
      <c r="I15">
        <v>6669879</v>
      </c>
    </row>
    <row r="16" spans="1:9" x14ac:dyDescent="0.25">
      <c r="A16" t="s">
        <v>55</v>
      </c>
      <c r="B16" t="s">
        <v>329</v>
      </c>
      <c r="C16" t="s">
        <v>5</v>
      </c>
      <c r="D16" t="s">
        <v>333</v>
      </c>
      <c r="E16" s="5">
        <v>901</v>
      </c>
      <c r="F16">
        <v>2021</v>
      </c>
      <c r="G16">
        <f t="shared" si="0"/>
        <v>33</v>
      </c>
      <c r="H16">
        <v>164400</v>
      </c>
      <c r="I16">
        <v>6523800</v>
      </c>
    </row>
    <row r="17" spans="1:9" x14ac:dyDescent="0.25">
      <c r="A17" t="s">
        <v>1</v>
      </c>
      <c r="B17" t="s">
        <v>253</v>
      </c>
      <c r="C17" t="s">
        <v>5</v>
      </c>
      <c r="D17" t="s">
        <v>164</v>
      </c>
      <c r="E17" s="5">
        <v>627</v>
      </c>
      <c r="F17">
        <v>1959</v>
      </c>
      <c r="G17">
        <f t="shared" si="0"/>
        <v>33</v>
      </c>
      <c r="H17">
        <v>245422</v>
      </c>
      <c r="I17">
        <v>6624811</v>
      </c>
    </row>
    <row r="18" spans="1:9" x14ac:dyDescent="0.25">
      <c r="A18" t="s">
        <v>307</v>
      </c>
      <c r="B18" t="s">
        <v>423</v>
      </c>
      <c r="C18" t="s">
        <v>5</v>
      </c>
      <c r="D18" t="s">
        <v>426</v>
      </c>
      <c r="E18" s="5">
        <v>1001</v>
      </c>
      <c r="F18">
        <v>1967</v>
      </c>
      <c r="G18">
        <f t="shared" si="0"/>
        <v>33</v>
      </c>
      <c r="H18">
        <v>85942</v>
      </c>
      <c r="I18">
        <v>6458424</v>
      </c>
    </row>
    <row r="19" spans="1:9" x14ac:dyDescent="0.25">
      <c r="A19" t="s">
        <v>1</v>
      </c>
      <c r="B19" t="s">
        <v>121</v>
      </c>
      <c r="C19" t="s">
        <v>5</v>
      </c>
      <c r="D19" s="3" t="s">
        <v>69</v>
      </c>
      <c r="E19" s="5">
        <v>219</v>
      </c>
      <c r="F19">
        <v>1969</v>
      </c>
      <c r="G19">
        <f t="shared" si="0"/>
        <v>33</v>
      </c>
      <c r="H19">
        <v>254872</v>
      </c>
      <c r="I19">
        <v>6647511</v>
      </c>
    </row>
    <row r="20" spans="1:9" x14ac:dyDescent="0.25">
      <c r="A20" t="s">
        <v>1</v>
      </c>
      <c r="B20" t="s">
        <v>245</v>
      </c>
      <c r="C20" t="s">
        <v>5</v>
      </c>
      <c r="D20" t="s">
        <v>164</v>
      </c>
      <c r="E20" s="5">
        <v>626</v>
      </c>
      <c r="F20">
        <v>1994</v>
      </c>
      <c r="G20">
        <f t="shared" si="0"/>
        <v>33</v>
      </c>
      <c r="H20">
        <v>238189</v>
      </c>
      <c r="I20">
        <v>6641787</v>
      </c>
    </row>
    <row r="21" spans="1:9" x14ac:dyDescent="0.25">
      <c r="A21" t="s">
        <v>1</v>
      </c>
      <c r="B21" t="s">
        <v>161</v>
      </c>
      <c r="C21" t="s">
        <v>5</v>
      </c>
      <c r="D21" t="s">
        <v>164</v>
      </c>
      <c r="E21" s="5">
        <v>602</v>
      </c>
      <c r="F21">
        <v>1995</v>
      </c>
      <c r="G21">
        <f t="shared" si="0"/>
        <v>33</v>
      </c>
      <c r="H21">
        <v>224246</v>
      </c>
      <c r="I21">
        <v>6631203</v>
      </c>
    </row>
    <row r="22" spans="1:9" x14ac:dyDescent="0.25">
      <c r="A22" t="s">
        <v>1</v>
      </c>
      <c r="B22" t="s">
        <v>172</v>
      </c>
      <c r="C22" t="s">
        <v>5</v>
      </c>
      <c r="D22" t="s">
        <v>164</v>
      </c>
      <c r="E22" s="5">
        <v>602</v>
      </c>
      <c r="F22">
        <v>1995</v>
      </c>
      <c r="G22">
        <f t="shared" si="0"/>
        <v>33</v>
      </c>
      <c r="H22">
        <v>224246</v>
      </c>
      <c r="I22">
        <v>6631203</v>
      </c>
    </row>
    <row r="23" spans="1:9" x14ac:dyDescent="0.25">
      <c r="A23" t="s">
        <v>1</v>
      </c>
      <c r="B23" t="s">
        <v>17</v>
      </c>
      <c r="C23" t="s">
        <v>5</v>
      </c>
      <c r="D23" t="s">
        <v>9</v>
      </c>
      <c r="E23" s="5">
        <v>122</v>
      </c>
      <c r="F23">
        <v>1999</v>
      </c>
      <c r="G23">
        <f t="shared" si="0"/>
        <v>33</v>
      </c>
      <c r="H23">
        <v>293468</v>
      </c>
      <c r="I23">
        <v>6616229</v>
      </c>
    </row>
    <row r="24" spans="1:9" x14ac:dyDescent="0.25">
      <c r="A24" t="s">
        <v>307</v>
      </c>
      <c r="B24" t="s">
        <v>454</v>
      </c>
      <c r="C24" t="s">
        <v>5</v>
      </c>
      <c r="D24" t="s">
        <v>426</v>
      </c>
      <c r="E24" s="5">
        <v>1017</v>
      </c>
      <c r="F24">
        <v>2000</v>
      </c>
      <c r="G24">
        <f t="shared" si="0"/>
        <v>33</v>
      </c>
      <c r="H24">
        <v>68665</v>
      </c>
      <c r="I24">
        <v>6492124</v>
      </c>
    </row>
    <row r="25" spans="1:9" x14ac:dyDescent="0.25">
      <c r="A25" t="s">
        <v>1</v>
      </c>
      <c r="B25" t="s">
        <v>287</v>
      </c>
      <c r="C25" t="s">
        <v>5</v>
      </c>
      <c r="D25" s="3" t="s">
        <v>290</v>
      </c>
      <c r="E25" s="5">
        <v>805</v>
      </c>
      <c r="F25">
        <v>2001</v>
      </c>
      <c r="G25">
        <f t="shared" si="0"/>
        <v>33</v>
      </c>
      <c r="H25">
        <v>197082</v>
      </c>
      <c r="I25">
        <v>6565864</v>
      </c>
    </row>
    <row r="26" spans="1:9" x14ac:dyDescent="0.25">
      <c r="A26" t="s">
        <v>1</v>
      </c>
      <c r="B26" t="s">
        <v>211</v>
      </c>
      <c r="C26" t="s">
        <v>5</v>
      </c>
      <c r="D26" t="s">
        <v>164</v>
      </c>
      <c r="E26" s="5">
        <v>602</v>
      </c>
      <c r="F26">
        <v>2002</v>
      </c>
      <c r="G26">
        <f t="shared" si="0"/>
        <v>33</v>
      </c>
      <c r="H26">
        <v>232402</v>
      </c>
      <c r="I26">
        <v>6632474</v>
      </c>
    </row>
    <row r="27" spans="1:9" x14ac:dyDescent="0.25">
      <c r="A27" t="s">
        <v>307</v>
      </c>
      <c r="B27" t="s">
        <v>470</v>
      </c>
      <c r="C27" t="s">
        <v>5</v>
      </c>
      <c r="D27" t="s">
        <v>426</v>
      </c>
      <c r="E27" s="5">
        <v>1029</v>
      </c>
      <c r="F27">
        <v>2002</v>
      </c>
      <c r="G27">
        <f t="shared" si="0"/>
        <v>33</v>
      </c>
      <c r="H27">
        <v>37213</v>
      </c>
      <c r="I27">
        <v>6461123</v>
      </c>
    </row>
    <row r="28" spans="1:9" x14ac:dyDescent="0.25">
      <c r="A28" t="s">
        <v>1</v>
      </c>
      <c r="B28" s="1" t="s">
        <v>2</v>
      </c>
      <c r="C28" t="s">
        <v>5</v>
      </c>
      <c r="D28" s="3" t="s">
        <v>9</v>
      </c>
      <c r="E28">
        <v>101</v>
      </c>
      <c r="F28">
        <v>2003</v>
      </c>
      <c r="G28">
        <f t="shared" si="0"/>
        <v>33</v>
      </c>
      <c r="H28" s="5">
        <v>295383.98000600003</v>
      </c>
      <c r="I28" s="5">
        <v>6558508.017</v>
      </c>
    </row>
    <row r="29" spans="1:9" x14ac:dyDescent="0.25">
      <c r="A29" t="s">
        <v>307</v>
      </c>
      <c r="B29" t="s">
        <v>447</v>
      </c>
      <c r="C29" t="s">
        <v>5</v>
      </c>
      <c r="D29" t="s">
        <v>426</v>
      </c>
      <c r="E29" s="5">
        <v>1001</v>
      </c>
      <c r="F29">
        <v>2005</v>
      </c>
      <c r="G29">
        <f t="shared" si="0"/>
        <v>33</v>
      </c>
      <c r="H29">
        <v>88346</v>
      </c>
      <c r="I29">
        <v>6464707</v>
      </c>
    </row>
    <row r="30" spans="1:9" x14ac:dyDescent="0.25">
      <c r="A30" t="s">
        <v>1</v>
      </c>
      <c r="B30" t="s">
        <v>266</v>
      </c>
      <c r="C30" t="s">
        <v>5</v>
      </c>
      <c r="D30" s="3" t="s">
        <v>270</v>
      </c>
      <c r="E30" s="5">
        <v>706</v>
      </c>
      <c r="F30">
        <v>2006</v>
      </c>
      <c r="G30">
        <f t="shared" si="0"/>
        <v>33</v>
      </c>
      <c r="H30">
        <v>232403</v>
      </c>
      <c r="I30">
        <v>6565286</v>
      </c>
    </row>
    <row r="31" spans="1:9" x14ac:dyDescent="0.25">
      <c r="A31" t="s">
        <v>307</v>
      </c>
      <c r="B31" t="s">
        <v>308</v>
      </c>
      <c r="C31" t="s">
        <v>5</v>
      </c>
      <c r="D31" s="3" t="s">
        <v>290</v>
      </c>
      <c r="E31" s="5">
        <v>829</v>
      </c>
      <c r="F31">
        <v>2006</v>
      </c>
      <c r="G31">
        <f t="shared" si="0"/>
        <v>33</v>
      </c>
      <c r="H31">
        <v>123931</v>
      </c>
      <c r="I31">
        <v>6612199</v>
      </c>
    </row>
    <row r="32" spans="1:9" x14ac:dyDescent="0.25">
      <c r="A32" t="s">
        <v>1</v>
      </c>
      <c r="B32" t="s">
        <v>45</v>
      </c>
      <c r="C32" t="s">
        <v>5</v>
      </c>
      <c r="D32" t="s">
        <v>9</v>
      </c>
      <c r="E32" s="5">
        <v>138</v>
      </c>
      <c r="F32">
        <v>2010</v>
      </c>
      <c r="G32">
        <f t="shared" si="0"/>
        <v>33</v>
      </c>
      <c r="H32">
        <v>267867</v>
      </c>
      <c r="I32">
        <v>6610820</v>
      </c>
    </row>
    <row r="33" spans="1:9" x14ac:dyDescent="0.25">
      <c r="A33" t="s">
        <v>1</v>
      </c>
      <c r="B33" t="s">
        <v>188</v>
      </c>
      <c r="C33" t="s">
        <v>5</v>
      </c>
      <c r="D33" t="s">
        <v>164</v>
      </c>
      <c r="E33" s="5">
        <v>602</v>
      </c>
      <c r="F33">
        <v>2013</v>
      </c>
      <c r="G33">
        <f t="shared" si="0"/>
        <v>33</v>
      </c>
      <c r="H33">
        <v>229154</v>
      </c>
      <c r="I33">
        <v>6632106</v>
      </c>
    </row>
    <row r="34" spans="1:9" x14ac:dyDescent="0.25">
      <c r="A34" t="s">
        <v>55</v>
      </c>
      <c r="B34" t="s">
        <v>297</v>
      </c>
      <c r="C34" t="s">
        <v>5</v>
      </c>
      <c r="D34" s="3" t="s">
        <v>290</v>
      </c>
      <c r="E34" s="5">
        <v>806</v>
      </c>
      <c r="F34">
        <v>2013</v>
      </c>
      <c r="G34">
        <f t="shared" si="0"/>
        <v>33</v>
      </c>
      <c r="H34">
        <v>187615</v>
      </c>
      <c r="I34">
        <v>6576080</v>
      </c>
    </row>
    <row r="35" spans="1:9" x14ac:dyDescent="0.25">
      <c r="A35" t="s">
        <v>1</v>
      </c>
      <c r="B35" t="s">
        <v>35</v>
      </c>
      <c r="C35" t="s">
        <v>5</v>
      </c>
      <c r="D35" s="3" t="s">
        <v>9</v>
      </c>
      <c r="E35" s="5">
        <v>137</v>
      </c>
      <c r="F35">
        <v>2015</v>
      </c>
      <c r="G35">
        <f t="shared" si="0"/>
        <v>33</v>
      </c>
      <c r="H35">
        <v>261612</v>
      </c>
      <c r="I35">
        <v>6598473</v>
      </c>
    </row>
    <row r="36" spans="1:9" x14ac:dyDescent="0.25">
      <c r="A36" t="s">
        <v>1</v>
      </c>
      <c r="B36" t="s">
        <v>179</v>
      </c>
      <c r="C36" t="s">
        <v>5</v>
      </c>
      <c r="D36" t="s">
        <v>164</v>
      </c>
      <c r="E36" s="5">
        <v>602</v>
      </c>
      <c r="F36">
        <v>2015</v>
      </c>
      <c r="G36">
        <f t="shared" si="0"/>
        <v>33</v>
      </c>
      <c r="H36">
        <v>227600</v>
      </c>
      <c r="I36">
        <v>6634913</v>
      </c>
    </row>
    <row r="37" spans="1:9" x14ac:dyDescent="0.25">
      <c r="A37" t="s">
        <v>1</v>
      </c>
      <c r="B37" t="s">
        <v>196</v>
      </c>
      <c r="C37" t="s">
        <v>5</v>
      </c>
      <c r="D37" t="s">
        <v>164</v>
      </c>
      <c r="E37" s="5">
        <v>602</v>
      </c>
      <c r="F37">
        <v>2015</v>
      </c>
      <c r="G37">
        <f t="shared" si="0"/>
        <v>33</v>
      </c>
      <c r="H37">
        <v>228597</v>
      </c>
      <c r="I37">
        <v>6634829</v>
      </c>
    </row>
    <row r="38" spans="1:9" x14ac:dyDescent="0.25">
      <c r="A38" t="s">
        <v>1</v>
      </c>
      <c r="B38" t="s">
        <v>204</v>
      </c>
      <c r="C38" t="s">
        <v>5</v>
      </c>
      <c r="D38" t="s">
        <v>164</v>
      </c>
      <c r="E38" s="5">
        <v>602</v>
      </c>
      <c r="F38">
        <v>2015</v>
      </c>
      <c r="G38">
        <f t="shared" si="0"/>
        <v>33</v>
      </c>
      <c r="H38">
        <v>229594</v>
      </c>
      <c r="I38">
        <v>6634734</v>
      </c>
    </row>
    <row r="39" spans="1:9" x14ac:dyDescent="0.25">
      <c r="A39" t="s">
        <v>1</v>
      </c>
      <c r="B39" t="s">
        <v>236</v>
      </c>
      <c r="C39" t="s">
        <v>5</v>
      </c>
      <c r="D39" t="s">
        <v>164</v>
      </c>
      <c r="E39" s="5">
        <v>626</v>
      </c>
      <c r="F39">
        <v>2015</v>
      </c>
      <c r="G39">
        <f t="shared" si="0"/>
        <v>33</v>
      </c>
      <c r="H39">
        <v>235482</v>
      </c>
      <c r="I39">
        <v>6633192</v>
      </c>
    </row>
    <row r="40" spans="1:9" x14ac:dyDescent="0.25">
      <c r="A40" t="s">
        <v>55</v>
      </c>
      <c r="B40" t="s">
        <v>374</v>
      </c>
      <c r="C40" t="s">
        <v>5</v>
      </c>
      <c r="D40" t="s">
        <v>333</v>
      </c>
      <c r="E40" s="5">
        <v>926</v>
      </c>
      <c r="F40">
        <v>2015</v>
      </c>
      <c r="G40">
        <f t="shared" si="0"/>
        <v>33</v>
      </c>
      <c r="H40">
        <v>103296</v>
      </c>
      <c r="I40">
        <v>6467317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Phlox subulata tom 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Solstad, Heidi</dc:creator>
  <cp:lastModifiedBy>Heidi Solstad</cp:lastModifiedBy>
  <dcterms:created xsi:type="dcterms:W3CDTF">2023-01-26T21:15:31Z</dcterms:created>
  <dcterms:modified xsi:type="dcterms:W3CDTF">2023-01-27T08:52:54Z</dcterms:modified>
</cp:coreProperties>
</file>