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uker\Documents\Sikkerlagring\FlowerPower\ADB_alien2020\Aconogonon-filer\"/>
    </mc:Choice>
  </mc:AlternateContent>
  <xr:revisionPtr revIDLastSave="0" documentId="13_ncr:1_{783EFF2A-C891-4854-A785-D7F8DF0C0BA0}" xr6:coauthVersionLast="47" xr6:coauthVersionMax="47" xr10:uidLastSave="{00000000-0000-0000-0000-000000000000}"/>
  <bookViews>
    <workbookView xWindow="-110" yWindow="-110" windowWidth="19420" windowHeight="10420" xr2:uid="{14F697B5-AD26-4DA9-BB88-8A8AE780ECA0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2" i="1" l="1"/>
  <c r="I17" i="1"/>
  <c r="I3" i="1"/>
  <c r="I21" i="1"/>
  <c r="I20" i="1"/>
  <c r="I10" i="1"/>
  <c r="I8" i="1"/>
  <c r="I7" i="1"/>
  <c r="I19" i="1"/>
  <c r="I18" i="1"/>
  <c r="I13" i="1"/>
  <c r="I12" i="1"/>
  <c r="I4" i="1"/>
</calcChain>
</file>

<file path=xl/sharedStrings.xml><?xml version="1.0" encoding="utf-8"?>
<sst xmlns="http://schemas.openxmlformats.org/spreadsheetml/2006/main" count="600" uniqueCount="289">
  <si>
    <t>A</t>
  </si>
  <si>
    <t>NBF</t>
  </si>
  <si>
    <t>21337430</t>
  </si>
  <si>
    <t>Rubrivena polystachya</t>
  </si>
  <si>
    <t>Persicaria wallichii</t>
  </si>
  <si>
    <t>85_6471</t>
  </si>
  <si>
    <t>Agder</t>
  </si>
  <si>
    <t>Kristiansand</t>
  </si>
  <si>
    <t>VA</t>
  </si>
  <si>
    <t>Kartevoll massedeponi, Gangdalen, Kristiansand, Ag \ /[Kvant.:] 1 Plants</t>
  </si>
  <si>
    <t>Hans Vidar Løkken</t>
  </si>
  <si>
    <t>(Wall. ex Meisn.) M.Král</t>
  </si>
  <si>
    <t>Quantity: 1 Plants</t>
  </si>
  <si>
    <t>https://www.artsobservasjoner.no/Sighting/21337430</t>
  </si>
  <si>
    <t>Ingen kjent risiko (NK)</t>
  </si>
  <si>
    <t>POINT (84599 6470930)</t>
  </si>
  <si>
    <t>urn:uuid:03c52ba7-92d6-4650-b2b8-327d15fe5163</t>
  </si>
  <si>
    <t>Norsk botanisk forening</t>
  </si>
  <si>
    <t>so2-vascular</t>
  </si>
  <si>
    <t>ArtKart</t>
  </si>
  <si>
    <t>1010_21337430</t>
  </si>
  <si>
    <t>BG</t>
  </si>
  <si>
    <t>5511</t>
  </si>
  <si>
    <t>Hb</t>
  </si>
  <si>
    <t>11_6491</t>
  </si>
  <si>
    <t>Flekkefjord</t>
  </si>
  <si>
    <t>NV siden av Lafjorden: Fagerstrand, ovenfor \veien.</t>
  </si>
  <si>
    <t>T. Ouren</t>
  </si>
  <si>
    <t>T. Ouren, J. Reiersen</t>
  </si>
  <si>
    <t>POINT (11046 6491548)</t>
  </si>
  <si>
    <t>urn:catalog:BG:S:5511</t>
  </si>
  <si>
    <t>Universitetsmuseet i Bergen, UiB</t>
  </si>
  <si>
    <t>s</t>
  </si>
  <si>
    <t>105_5511</t>
  </si>
  <si>
    <t>BG_5511</t>
  </si>
  <si>
    <t>O</t>
  </si>
  <si>
    <t>145708</t>
  </si>
  <si>
    <t>Flekkefjord: Norvestsiden av Lafjorden. Fagerstrand, ovf. veien.</t>
  </si>
  <si>
    <t>Tore Ouren</t>
  </si>
  <si>
    <t>Johs. Reiersen</t>
  </si>
  <si>
    <t>GS</t>
  </si>
  <si>
    <t xml:space="preserve">https://www.unimus.no/felles/bilder/web_hent_bilde.php?id=13224919&amp;type=jpeg | https://www.unimus.no/felles/bilder/web_hent_bilde.php?id=13224921&amp;type=jpeg </t>
  </si>
  <si>
    <t>POINT (11272 6491272)</t>
  </si>
  <si>
    <t>urn:catalog:O:V:145708</t>
  </si>
  <si>
    <t>Naturhistorisk Museum - UiO</t>
  </si>
  <si>
    <t>v</t>
  </si>
  <si>
    <t>8_145708</t>
  </si>
  <si>
    <t>O_145708</t>
  </si>
  <si>
    <t>153083</t>
  </si>
  <si>
    <t>Flekkefjord SV</t>
  </si>
  <si>
    <t>Eli Fremstad</t>
  </si>
  <si>
    <t>https://www.unimus.no/felles/bilder/web_hent_bilde.php?id=13226227&amp;type=jpeg</t>
  </si>
  <si>
    <t>urn:catalog:O:V:153083</t>
  </si>
  <si>
    <t>8_153083</t>
  </si>
  <si>
    <t>O_153083</t>
  </si>
  <si>
    <t>BioFokus</t>
  </si>
  <si>
    <t>237325</t>
  </si>
  <si>
    <t>Belagt</t>
  </si>
  <si>
    <t>Sveiga – Ved Rv44</t>
  </si>
  <si>
    <t>Olsen, K.M.</t>
  </si>
  <si>
    <t>POINT (11150 6491228)</t>
  </si>
  <si>
    <t>biofokus</t>
  </si>
  <si>
    <t>59_237325</t>
  </si>
  <si>
    <t>KMN</t>
  </si>
  <si>
    <t>48669</t>
  </si>
  <si>
    <t>11_6493</t>
  </si>
  <si>
    <t>Søylandsveien 15, Søyland // Dyrket/forvillet i hagen til Elly Nelson</t>
  </si>
  <si>
    <t>Asbjørn Lie</t>
  </si>
  <si>
    <t>Per Arvid Åsen</t>
  </si>
  <si>
    <t>POINT (10916 6492363)</t>
  </si>
  <si>
    <t>urn:catalog:KMN:V:48669</t>
  </si>
  <si>
    <t>Agder naturmuseum</t>
  </si>
  <si>
    <t>33_48669</t>
  </si>
  <si>
    <t>KMN_48669</t>
  </si>
  <si>
    <t>258602</t>
  </si>
  <si>
    <t>-33_6571</t>
  </si>
  <si>
    <t>Rogaland</t>
  </si>
  <si>
    <t>Stavanger</t>
  </si>
  <si>
    <t>Ro</t>
  </si>
  <si>
    <t>Sravanger, Ullandshaug, langs Ø-siden av veien til Ullandhaugtårnet (fra Ullandhauleiret 12). \Stor bestand</t>
  </si>
  <si>
    <t>Tore Berg | Svein Imsland</t>
  </si>
  <si>
    <t>OR</t>
  </si>
  <si>
    <t>https://www.unimus.no/felles/bilder/web_hent_bilde.php?id=13962188&amp;type=jpeg</t>
  </si>
  <si>
    <t>POINT (-33794 6570820)</t>
  </si>
  <si>
    <t>urn:catalog:O:V:258602</t>
  </si>
  <si>
    <t>8_258602</t>
  </si>
  <si>
    <t>O_258602</t>
  </si>
  <si>
    <t>258580</t>
  </si>
  <si>
    <t>Stavanger, Ulandshaug, langs Ø-siden av veien til Ullandshaugtårnet. \Stor bestand</t>
  </si>
  <si>
    <t>Samme bestand som innsamlet 23 juli 2008  OR</t>
  </si>
  <si>
    <t>https://www.unimus.no/felles/bilder/web_hent_bilde.php?id=13962173&amp;type=jpeg</t>
  </si>
  <si>
    <t>POINT (-33791 6570797)</t>
  </si>
  <si>
    <t>urn:catalog:O:V:258580</t>
  </si>
  <si>
    <t>8_258580</t>
  </si>
  <si>
    <t>O_258580</t>
  </si>
  <si>
    <t>20507169</t>
  </si>
  <si>
    <t>Obs</t>
  </si>
  <si>
    <t>Sørmarka, Stavanger, Ro</t>
  </si>
  <si>
    <t>Endre Nygaard</t>
  </si>
  <si>
    <t>https://www.artsobservasjoner.no/Sighting/20507169</t>
  </si>
  <si>
    <t>POINT (-33766 6570849)</t>
  </si>
  <si>
    <t>urn:uuid:b55979e5-48db-4282-8fdb-f5c6a6673635</t>
  </si>
  <si>
    <t>1010_20507169</t>
  </si>
  <si>
    <t>22854597</t>
  </si>
  <si>
    <t>Ullandhaug, Stavanger, Ro \NA T4 Skogsmark mest lauvskog</t>
  </si>
  <si>
    <t>Jan Alsvik</t>
  </si>
  <si>
    <t>https://www.artsobservasjoner.no/Sighting/22854597</t>
  </si>
  <si>
    <t>POINT (-33771 6570849)</t>
  </si>
  <si>
    <t>urn:uuid:8156c832-dc15-4042-9f6e-ddf4cd0c2c57</t>
  </si>
  <si>
    <t>1010_22854597</t>
  </si>
  <si>
    <t>25169973</t>
  </si>
  <si>
    <t>Ullandhaug, Stavanger, Ro \NA T4 Skogsmark Langs vei</t>
  </si>
  <si>
    <t>I spredning.</t>
  </si>
  <si>
    <t>https://www.artsobservasjoner.no/Sighting/25169973</t>
  </si>
  <si>
    <t>POINT (-33776 6570770)</t>
  </si>
  <si>
    <t>urn:uuid:7593d851-3ddf-4382-827a-a3aa68d3a6ba</t>
  </si>
  <si>
    <t>1010_25169973</t>
  </si>
  <si>
    <t>26500861</t>
  </si>
  <si>
    <t>Ullandhaugtårnet nord, Ullandhaug, Stavanger, Ro</t>
  </si>
  <si>
    <t>Espen Sundet Nilsen</t>
  </si>
  <si>
    <t>https://www.artsobservasjoner.no/Sighting/26500861</t>
  </si>
  <si>
    <t>POINT (-33744 6570849)</t>
  </si>
  <si>
    <t>urn:uuid:a7432e60-5a78-4110-886a-b8a856278f33</t>
  </si>
  <si>
    <t>1010_26500861</t>
  </si>
  <si>
    <t>26895981</t>
  </si>
  <si>
    <t>Ullandhaug, Stavanger, Ro \NA T4 Skogsmark</t>
  </si>
  <si>
    <t>i spredning i området.</t>
  </si>
  <si>
    <t>https://www.artsobservasjoner.no/Sighting/26895981</t>
  </si>
  <si>
    <t>urn:uuid:670c3ccc-c230-45e0-946a-e4c091975d74</t>
  </si>
  <si>
    <t>1010_26895981</t>
  </si>
  <si>
    <t>145707</t>
  </si>
  <si>
    <t>-33_6573</t>
  </si>
  <si>
    <t>Mosvatnet, Stavanger</t>
  </si>
  <si>
    <t>Odd J. Aalen</t>
  </si>
  <si>
    <t>https://www.unimus.no/felles/bilder/web_hent_bilde.php?id=13224917&amp;type=jpeg</t>
  </si>
  <si>
    <t>POINT (-33082 6572492)</t>
  </si>
  <si>
    <t>urn:catalog:O:V:145707</t>
  </si>
  <si>
    <t>8_145707</t>
  </si>
  <si>
    <t>O_145707</t>
  </si>
  <si>
    <t>107861</t>
  </si>
  <si>
    <t>5_6503</t>
  </si>
  <si>
    <t>Lund</t>
  </si>
  <si>
    <t>Liland, ved veien sør for gården \Veikant/utfylling - ganske stor bestand</t>
  </si>
  <si>
    <t>Oddvar Pedersen</t>
  </si>
  <si>
    <t>https://www.unimus.no/felles/bilder/web_hent_bilde.php?id=13220303&amp;type=jpeg</t>
  </si>
  <si>
    <t>POINT (5677 6503394)</t>
  </si>
  <si>
    <t>urn:catalog:O:V:107861</t>
  </si>
  <si>
    <t>8_107861</t>
  </si>
  <si>
    <t>O_107861</t>
  </si>
  <si>
    <t>20393098</t>
  </si>
  <si>
    <t>-55_6599</t>
  </si>
  <si>
    <t>Karmøy</t>
  </si>
  <si>
    <t>Smedaveien, Vikevågen, Karmøy, Ro \Fuktig eng - tilsynelatende ute av bruk.</t>
  </si>
  <si>
    <t>Arnt Kvinnesland</t>
  </si>
  <si>
    <t>Fosse, Dag</t>
  </si>
  <si>
    <t>Store mengder, dekket kanskje et halvt mål.
https://www.sporenbiolog.no/Topic/Posts/71356?pagenum=1&amp;archived=0.</t>
  </si>
  <si>
    <t>https://www.artsobservasjoner.no/Sighting/20393098</t>
  </si>
  <si>
    <t>POINT (-55207 6598298)</t>
  </si>
  <si>
    <t>urn:uuid:06b75965-6104-443c-a209-b1d1c198c73e</t>
  </si>
  <si>
    <t>1010_20393098</t>
  </si>
  <si>
    <t>683</t>
  </si>
  <si>
    <t>-31_6729</t>
  </si>
  <si>
    <t>Vestland</t>
  </si>
  <si>
    <t>Bergen</t>
  </si>
  <si>
    <t>Ho</t>
  </si>
  <si>
    <t>Langs Storetveitveien nær Fina-stasjonen, v/Tveitevannet. \4 tuer på nylaget veikant.</t>
  </si>
  <si>
    <t>P. M. Jørgensen</t>
  </si>
  <si>
    <t>POINT (-30978 6729921)</t>
  </si>
  <si>
    <t>urn:catalog:BG:S:683</t>
  </si>
  <si>
    <t>105_683</t>
  </si>
  <si>
    <t>BG_683</t>
  </si>
  <si>
    <t>10750</t>
  </si>
  <si>
    <t>-31_6731</t>
  </si>
  <si>
    <t>Bergen: Storetveitveiens Ø-side, like N for veikrysset med Wergelandsåsen 3 store tuer med mange sku</t>
  </si>
  <si>
    <t>Tore Berg</t>
  </si>
  <si>
    <t xml:space="preserve">https://www.unimus.no/felles/bilder/web_hent_bilde.php?id=13215322&amp;type=jpeg | https://www.unimus.no/felles/bilder/web_hent_bilde.php?id=13215324&amp;type=jpeg </t>
  </si>
  <si>
    <t>POINT (-31127 6730236)</t>
  </si>
  <si>
    <t>urn:catalog:O:V:10750</t>
  </si>
  <si>
    <t>8_10750</t>
  </si>
  <si>
    <t>O_10750</t>
  </si>
  <si>
    <t>164819</t>
  </si>
  <si>
    <t>Bergen, Storetveitveien v/Shell stasjonen. \Stort felt (25m langt) på veiskulder.</t>
  </si>
  <si>
    <t>Per Magnus Jørgensen</t>
  </si>
  <si>
    <t>POINT (-31157 6730184)</t>
  </si>
  <si>
    <t>urn:catalog:BG:S:164819</t>
  </si>
  <si>
    <t>105_164819</t>
  </si>
  <si>
    <t>BG_164819</t>
  </si>
  <si>
    <t>70628</t>
  </si>
  <si>
    <t>1</t>
  </si>
  <si>
    <t>-51_6749</t>
  </si>
  <si>
    <t>Øygarden</t>
  </si>
  <si>
    <t>Rongøy v/riksvegen, avkjørsel til Rongesund.</t>
  </si>
  <si>
    <t>Stig Guntveit</t>
  </si>
  <si>
    <t>POINT (-51955 6749121)</t>
  </si>
  <si>
    <t>urn:catalog:BG:S:70628</t>
  </si>
  <si>
    <t>105_70628</t>
  </si>
  <si>
    <t>BG_70628</t>
  </si>
  <si>
    <t>21097372</t>
  </si>
  <si>
    <t>-53_6749</t>
  </si>
  <si>
    <t>Rong, Øygarden, Ve \NA T Fastmarkssystemer Opprinnelig rapportert m...</t>
  </si>
  <si>
    <t>Olav Overvoll|Sarah Skouen</t>
  </si>
  <si>
    <t>Dekker ca. 50 m2 langs kanten av anleggsområde, mot Rongøyvegen (Fv. 561)...</t>
  </si>
  <si>
    <t>https://www.artsobservasjoner.no/Sighting/21097372</t>
  </si>
  <si>
    <t>POINT (-52221 6749634)</t>
  </si>
  <si>
    <t>urn:uuid:96256860-bf90-434b-a098-da4452cc5ec9</t>
  </si>
  <si>
    <t>1010_21097372</t>
  </si>
  <si>
    <t>20367334</t>
  </si>
  <si>
    <t>481_7463</t>
  </si>
  <si>
    <t>Nordland</t>
  </si>
  <si>
    <t>Bodø</t>
  </si>
  <si>
    <t>No</t>
  </si>
  <si>
    <t>Lillegjeråsen, Bodø, No \Veiskråning</t>
  </si>
  <si>
    <t>Aud Borgsø Olsen</t>
  </si>
  <si>
    <t>Utvandret fra hage..</t>
  </si>
  <si>
    <t>https://www.artsobservasjoner.no/Sighting/20367334</t>
  </si>
  <si>
    <t>POINT (480677 7463074)</t>
  </si>
  <si>
    <t>urn:uuid:f79b8725-e9c4-4c3c-bb01-8346a0f127cf</t>
  </si>
  <si>
    <t>1010_20367334</t>
  </si>
  <si>
    <t>Nr</t>
  </si>
  <si>
    <t>F3Nr</t>
  </si>
  <si>
    <t>Ny</t>
  </si>
  <si>
    <t>Ny2</t>
  </si>
  <si>
    <t>Ny2Sub</t>
  </si>
  <si>
    <t>N</t>
  </si>
  <si>
    <t>Institusj</t>
  </si>
  <si>
    <t>CatNr</t>
  </si>
  <si>
    <t>Type</t>
  </si>
  <si>
    <t>AdbNr</t>
  </si>
  <si>
    <t>RevNavn (Gyldig_ADB)</t>
  </si>
  <si>
    <t>AktueltNavn</t>
  </si>
  <si>
    <t>IdentificationPrecision</t>
  </si>
  <si>
    <t>HoPr</t>
  </si>
  <si>
    <t>Korr</t>
  </si>
  <si>
    <t>Forkastet</t>
  </si>
  <si>
    <t>Årsak</t>
  </si>
  <si>
    <t>XY_2km</t>
  </si>
  <si>
    <t>PrKl</t>
  </si>
  <si>
    <t>Fy22</t>
  </si>
  <si>
    <t>Ko22</t>
  </si>
  <si>
    <t>Fy</t>
  </si>
  <si>
    <t>Fy#</t>
  </si>
  <si>
    <t>KoNr</t>
  </si>
  <si>
    <t>Kommune</t>
  </si>
  <si>
    <t>Samkopiert lokalitet \ økologi / kvantitet</t>
  </si>
  <si>
    <t>YYYY</t>
  </si>
  <si>
    <t>MM</t>
  </si>
  <si>
    <t>DD</t>
  </si>
  <si>
    <t>Collector</t>
  </si>
  <si>
    <t>IdentifiedBy</t>
  </si>
  <si>
    <t>ScientificName</t>
  </si>
  <si>
    <t>ScientificNameAuthor</t>
  </si>
  <si>
    <t>X33</t>
  </si>
  <si>
    <t>Y33</t>
  </si>
  <si>
    <t>X2km_33</t>
  </si>
  <si>
    <t>Y2km_33</t>
  </si>
  <si>
    <t>CoorPrec</t>
  </si>
  <si>
    <t>KoTreff</t>
  </si>
  <si>
    <t>Datasett_Kode</t>
  </si>
  <si>
    <t>merk</t>
  </si>
  <si>
    <t>URL</t>
  </si>
  <si>
    <t>DørStA</t>
  </si>
  <si>
    <t>Kateg fra FAB3</t>
  </si>
  <si>
    <t>Inkl</t>
  </si>
  <si>
    <t>Kategori fra ArtsKart</t>
  </si>
  <si>
    <t>Geometri</t>
  </si>
  <si>
    <t>OccurenceId</t>
  </si>
  <si>
    <t>Nodeid</t>
  </si>
  <si>
    <t>Institusjonskode</t>
  </si>
  <si>
    <t>Samlingskode</t>
  </si>
  <si>
    <t>Bildedokumentasjon</t>
  </si>
  <si>
    <t>Endringsdato</t>
  </si>
  <si>
    <t>K22</t>
  </si>
  <si>
    <t>Finn</t>
  </si>
  <si>
    <t>OvfNr</t>
  </si>
  <si>
    <t>RENr</t>
  </si>
  <si>
    <t>Id</t>
  </si>
  <si>
    <t>Utvalg</t>
  </si>
  <si>
    <t>Hb_id</t>
  </si>
  <si>
    <t>Sjekkes</t>
  </si>
  <si>
    <t>verbatimCoordinates</t>
  </si>
  <si>
    <t>verbatimSRS</t>
  </si>
  <si>
    <t>ArtObsID</t>
  </si>
  <si>
    <t>identificationQualifier</t>
  </si>
  <si>
    <t>DecimalLatitude</t>
  </si>
  <si>
    <t>DecimalLongitude</t>
  </si>
  <si>
    <t>Dyntaxa ID</t>
  </si>
  <si>
    <t>CoordinateValue</t>
  </si>
  <si>
    <t>Ex</t>
  </si>
  <si>
    <t>Tax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</si>
</sst>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66FF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1">
    <xf numFmtId="0" fontId="0" fillId="0" borderId="0" xfId="0"/>
    <xf numFmtId="0" fontId="2" fillId="0" borderId="0" xfId="1" applyFill="1"/>
    <xf numFmtId="0" fontId="0" fillId="2" borderId="0" xfId="0" applyFill="1"/>
    <xf numFmtId="0" fontId="1" fillId="0" borderId="0" xfId="0" applyFont="1" applyAlignment="1">
      <alignment horizontal="left"/>
    </xf>
    <xf numFmtId="1" fontId="0" fillId="0" borderId="0" xfId="0" applyNumberFormat="1"/>
    <xf numFmtId="14" fontId="0" fillId="0" borderId="0" xfId="0" applyNumberFormat="1"/>
    <xf numFmtId="0" fontId="0" fillId="3" borderId="0" xfId="0" applyFill="1"/>
    <xf numFmtId="0" fontId="0" fillId="4" borderId="0" xfId="0" applyFill="1"/>
    <xf numFmtId="0" fontId="0" fillId="0" borderId="0" xfId="0" applyAlignment="1">
      <alignment horizontal="left"/>
    </xf>
    <xf numFmtId="0" fontId="0" fillId="5" borderId="0" xfId="0" applyFill="1"/>
    <xf numFmtId="0" fontId="1" fillId="0" borderId="0" xfId="0" applyFont="1"/>
    <xf numFmtId="0" fontId="1" fillId="6" borderId="0" xfId="0" applyFont="1" applyFill="1" applyAlignment="1">
      <alignment horizontal="left"/>
    </xf>
    <xf numFmtId="0" fontId="1" fillId="5" borderId="0" xfId="0" applyFont="1" applyFill="1"/>
    <xf numFmtId="0" fontId="1" fillId="4" borderId="0" xfId="0" applyFont="1" applyFill="1"/>
    <xf numFmtId="0" fontId="1" fillId="3" borderId="0" xfId="0" applyFont="1" applyFill="1"/>
    <xf numFmtId="1" fontId="1" fillId="0" borderId="0" xfId="0" applyNumberFormat="1" applyFont="1"/>
    <xf numFmtId="1" fontId="1" fillId="6" borderId="0" xfId="0" applyNumberFormat="1" applyFont="1" applyFill="1"/>
    <xf numFmtId="0" fontId="1" fillId="6" borderId="0" xfId="0" applyFont="1" applyFill="1"/>
    <xf numFmtId="0" fontId="2" fillId="0" borderId="0" xfId="1"/>
    <xf numFmtId="14" fontId="1" fillId="0" borderId="0" xfId="0" applyNumberFormat="1" applyFont="1"/>
    <xf numFmtId="0" fontId="0" fillId="7" borderId="0" xfId="0" applyFill="1"/>
  </cellXfs>
  <cellStyles count="2">
    <cellStyle name="Hyperkobling" xfId="1" builtinId="8"/>
    <cellStyle name="Normal" xfId="0" builtinId="0"/>
  </cellStyles>
  <dxfs count="0"/>
  <tableStyles count="0" defaultTableStyle="TableStyleMedium2" defaultPivotStyle="PivotStyleLight16"/>
  <colors>
    <mruColors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270ECF-8860-4859-BDED-6CD0E5EEFDB7}">
  <dimension ref="A1:BT24"/>
  <sheetViews>
    <sheetView tabSelected="1" workbookViewId="0">
      <selection activeCell="A3" sqref="A3:XFD4"/>
    </sheetView>
  </sheetViews>
  <sheetFormatPr baseColWidth="10" defaultRowHeight="14.4" x14ac:dyDescent="0.3"/>
  <cols>
    <col min="1" max="2" width="7" bestFit="1" customWidth="1"/>
    <col min="3" max="3" width="3.33203125" bestFit="1" customWidth="1"/>
    <col min="4" max="4" width="4.33203125" bestFit="1" customWidth="1"/>
    <col min="5" max="5" width="7.5546875" bestFit="1" customWidth="1"/>
    <col min="6" max="6" width="2.33203125" bestFit="1" customWidth="1"/>
    <col min="7" max="7" width="8.44140625" bestFit="1" customWidth="1"/>
    <col min="9" max="9" width="6.109375" bestFit="1" customWidth="1"/>
    <col min="10" max="10" width="20.21875" bestFit="1" customWidth="1"/>
    <col min="11" max="11" width="16.33203125" bestFit="1" customWidth="1"/>
    <col min="12" max="12" width="20" bestFit="1" customWidth="1"/>
    <col min="13" max="13" width="5.109375" bestFit="1" customWidth="1"/>
    <col min="14" max="14" width="4.5546875" bestFit="1" customWidth="1"/>
    <col min="15" max="15" width="9" bestFit="1" customWidth="1"/>
    <col min="16" max="16" width="5.6640625" bestFit="1" customWidth="1"/>
    <col min="17" max="17" width="9" bestFit="1" customWidth="1"/>
    <col min="18" max="18" width="4.33203125" bestFit="1" customWidth="1"/>
    <col min="19" max="19" width="8.77734375" bestFit="1" customWidth="1"/>
    <col min="21" max="21" width="3.44140625" bestFit="1" customWidth="1"/>
    <col min="22" max="22" width="3.88671875" bestFit="1" customWidth="1"/>
    <col min="23" max="23" width="5.21875" bestFit="1" customWidth="1"/>
    <col min="25" max="25" width="43.6640625" customWidth="1"/>
    <col min="26" max="26" width="5" bestFit="1" customWidth="1"/>
    <col min="27" max="27" width="4.5546875" bestFit="1" customWidth="1"/>
    <col min="28" max="28" width="3.44140625" bestFit="1" customWidth="1"/>
  </cols>
  <sheetData>
    <row r="1" spans="1:72" x14ac:dyDescent="0.3">
      <c r="A1" s="10" t="s">
        <v>218</v>
      </c>
      <c r="B1" s="10" t="s">
        <v>219</v>
      </c>
      <c r="C1" s="10" t="s">
        <v>220</v>
      </c>
      <c r="D1" s="10" t="s">
        <v>221</v>
      </c>
      <c r="E1" s="10" t="s">
        <v>222</v>
      </c>
      <c r="F1" s="10" t="s">
        <v>223</v>
      </c>
      <c r="G1" s="10" t="s">
        <v>224</v>
      </c>
      <c r="H1" s="11" t="s">
        <v>225</v>
      </c>
      <c r="I1" s="10" t="s">
        <v>226</v>
      </c>
      <c r="J1" s="10" t="s">
        <v>228</v>
      </c>
      <c r="K1" s="10" t="s">
        <v>229</v>
      </c>
      <c r="L1" s="12" t="s">
        <v>230</v>
      </c>
      <c r="M1" s="13" t="s">
        <v>231</v>
      </c>
      <c r="N1" s="14" t="s">
        <v>232</v>
      </c>
      <c r="O1" s="14" t="s">
        <v>233</v>
      </c>
      <c r="P1" s="14" t="s">
        <v>234</v>
      </c>
      <c r="Q1" s="15" t="s">
        <v>235</v>
      </c>
      <c r="R1" s="10" t="s">
        <v>236</v>
      </c>
      <c r="S1" s="10" t="s">
        <v>237</v>
      </c>
      <c r="T1" s="10" t="s">
        <v>238</v>
      </c>
      <c r="U1" s="3" t="s">
        <v>239</v>
      </c>
      <c r="V1" s="3" t="s">
        <v>240</v>
      </c>
      <c r="W1" s="10" t="s">
        <v>241</v>
      </c>
      <c r="X1" s="10" t="s">
        <v>242</v>
      </c>
      <c r="Y1" s="10" t="s">
        <v>243</v>
      </c>
      <c r="Z1" s="10" t="s">
        <v>244</v>
      </c>
      <c r="AA1" s="10" t="s">
        <v>245</v>
      </c>
      <c r="AB1" s="10" t="s">
        <v>246</v>
      </c>
      <c r="AC1" s="10" t="s">
        <v>247</v>
      </c>
      <c r="AD1" s="10" t="s">
        <v>248</v>
      </c>
      <c r="AE1" s="10"/>
      <c r="AF1" s="10" t="s">
        <v>249</v>
      </c>
      <c r="AG1" s="10" t="s">
        <v>250</v>
      </c>
      <c r="AH1" s="15" t="s">
        <v>251</v>
      </c>
      <c r="AI1" s="15" t="s">
        <v>252</v>
      </c>
      <c r="AJ1" s="15" t="s">
        <v>253</v>
      </c>
      <c r="AK1" s="15" t="s">
        <v>254</v>
      </c>
      <c r="AL1" s="10" t="s">
        <v>255</v>
      </c>
      <c r="AM1" s="16" t="s">
        <v>256</v>
      </c>
      <c r="AN1" s="17" t="s">
        <v>257</v>
      </c>
      <c r="AO1" s="10" t="s">
        <v>258</v>
      </c>
      <c r="AP1" s="18" t="s">
        <v>259</v>
      </c>
      <c r="AQ1" s="10" t="s">
        <v>227</v>
      </c>
      <c r="AR1" s="10" t="s">
        <v>260</v>
      </c>
      <c r="AS1" s="10" t="s">
        <v>261</v>
      </c>
      <c r="AT1" s="10" t="s">
        <v>262</v>
      </c>
      <c r="AU1" s="10" t="s">
        <v>263</v>
      </c>
      <c r="AV1" s="10" t="s">
        <v>264</v>
      </c>
      <c r="AW1" s="10" t="s">
        <v>265</v>
      </c>
      <c r="AX1" s="10" t="s">
        <v>266</v>
      </c>
      <c r="AY1" s="10" t="s">
        <v>267</v>
      </c>
      <c r="AZ1" s="10" t="s">
        <v>268</v>
      </c>
      <c r="BA1" s="10" t="s">
        <v>269</v>
      </c>
      <c r="BB1" s="19" t="s">
        <v>270</v>
      </c>
      <c r="BC1" s="10" t="s">
        <v>271</v>
      </c>
      <c r="BD1" s="10" t="s">
        <v>234</v>
      </c>
      <c r="BE1" s="10" t="s">
        <v>272</v>
      </c>
      <c r="BF1" s="10" t="s">
        <v>273</v>
      </c>
      <c r="BG1" s="6" t="s">
        <v>274</v>
      </c>
      <c r="BH1" s="10" t="s">
        <v>275</v>
      </c>
      <c r="BI1" s="10" t="s">
        <v>276</v>
      </c>
      <c r="BJ1" s="10" t="s">
        <v>277</v>
      </c>
      <c r="BK1" s="10" t="s">
        <v>278</v>
      </c>
      <c r="BL1" t="s">
        <v>279</v>
      </c>
      <c r="BM1" t="s">
        <v>280</v>
      </c>
      <c r="BN1" t="s">
        <v>281</v>
      </c>
      <c r="BO1" t="s">
        <v>282</v>
      </c>
      <c r="BP1" s="10" t="s">
        <v>283</v>
      </c>
      <c r="BQ1" s="10" t="s">
        <v>284</v>
      </c>
      <c r="BR1" s="10" t="s">
        <v>285</v>
      </c>
      <c r="BS1" s="10" t="s">
        <v>286</v>
      </c>
      <c r="BT1" s="10" t="s">
        <v>218</v>
      </c>
    </row>
    <row r="2" spans="1:72" x14ac:dyDescent="0.3">
      <c r="A2">
        <v>4168</v>
      </c>
      <c r="C2">
        <v>1</v>
      </c>
      <c r="D2">
        <v>1</v>
      </c>
      <c r="E2">
        <v>1</v>
      </c>
      <c r="F2" t="s">
        <v>0</v>
      </c>
      <c r="G2" t="s">
        <v>1</v>
      </c>
      <c r="H2" t="s">
        <v>197</v>
      </c>
      <c r="I2" s="1" t="str">
        <f>HYPERLINK(AP2,"Foto")</f>
        <v>Foto</v>
      </c>
      <c r="J2" t="s">
        <v>3</v>
      </c>
      <c r="K2" t="s">
        <v>4</v>
      </c>
      <c r="Q2" t="s">
        <v>198</v>
      </c>
      <c r="R2" s="2">
        <v>1</v>
      </c>
      <c r="S2" t="s">
        <v>162</v>
      </c>
      <c r="T2" t="s">
        <v>190</v>
      </c>
      <c r="U2" s="8" t="s">
        <v>164</v>
      </c>
      <c r="V2" s="3">
        <v>12</v>
      </c>
      <c r="W2" s="4">
        <v>1259</v>
      </c>
      <c r="X2" t="s">
        <v>190</v>
      </c>
      <c r="Y2" t="s">
        <v>199</v>
      </c>
      <c r="Z2">
        <v>2017</v>
      </c>
      <c r="AA2">
        <v>6</v>
      </c>
      <c r="AB2">
        <v>22</v>
      </c>
      <c r="AC2" t="s">
        <v>200</v>
      </c>
      <c r="AF2" t="s">
        <v>3</v>
      </c>
      <c r="AG2" t="s">
        <v>11</v>
      </c>
      <c r="AH2">
        <v>-52221</v>
      </c>
      <c r="AI2">
        <v>6749634</v>
      </c>
      <c r="AJ2" s="4">
        <v>-53000</v>
      </c>
      <c r="AK2" s="4">
        <v>6749000</v>
      </c>
      <c r="AL2">
        <v>5</v>
      </c>
      <c r="AN2">
        <v>1010</v>
      </c>
      <c r="AO2" t="s">
        <v>201</v>
      </c>
      <c r="AP2" s="5" t="s">
        <v>202</v>
      </c>
      <c r="AQ2">
        <v>214808</v>
      </c>
      <c r="AT2">
        <v>1</v>
      </c>
      <c r="AU2" t="s">
        <v>14</v>
      </c>
      <c r="AV2" t="s">
        <v>203</v>
      </c>
      <c r="AW2" t="s">
        <v>204</v>
      </c>
      <c r="AX2">
        <v>1010</v>
      </c>
      <c r="AY2" t="s">
        <v>17</v>
      </c>
      <c r="AZ2" t="s">
        <v>18</v>
      </c>
      <c r="BA2">
        <v>1</v>
      </c>
      <c r="BB2" s="5">
        <v>43713.546527777798</v>
      </c>
      <c r="BC2" s="6" t="s">
        <v>19</v>
      </c>
      <c r="BE2">
        <v>6</v>
      </c>
      <c r="BF2">
        <v>193495</v>
      </c>
      <c r="BH2" t="s">
        <v>205</v>
      </c>
      <c r="BT2">
        <v>4168</v>
      </c>
    </row>
    <row r="3" spans="1:72" x14ac:dyDescent="0.3">
      <c r="A3">
        <v>3099</v>
      </c>
      <c r="C3">
        <v>1</v>
      </c>
      <c r="D3">
        <v>1</v>
      </c>
      <c r="E3">
        <v>1</v>
      </c>
      <c r="F3" t="s">
        <v>0</v>
      </c>
      <c r="G3" t="s">
        <v>1</v>
      </c>
      <c r="H3" t="s">
        <v>149</v>
      </c>
      <c r="I3" s="1" t="str">
        <f>HYPERLINK(AP3,"Foto")</f>
        <v>Foto</v>
      </c>
      <c r="J3" t="s">
        <v>3</v>
      </c>
      <c r="K3" t="s">
        <v>4</v>
      </c>
      <c r="Q3" t="s">
        <v>150</v>
      </c>
      <c r="R3" s="2">
        <v>1</v>
      </c>
      <c r="S3" t="s">
        <v>76</v>
      </c>
      <c r="T3" t="s">
        <v>151</v>
      </c>
      <c r="U3" t="s">
        <v>78</v>
      </c>
      <c r="V3" s="3">
        <v>11</v>
      </c>
      <c r="W3" s="4">
        <v>1149</v>
      </c>
      <c r="X3" t="s">
        <v>151</v>
      </c>
      <c r="Y3" t="s">
        <v>152</v>
      </c>
      <c r="Z3">
        <v>2018</v>
      </c>
      <c r="AA3">
        <v>10</v>
      </c>
      <c r="AB3">
        <v>1</v>
      </c>
      <c r="AC3" t="s">
        <v>153</v>
      </c>
      <c r="AD3" t="s">
        <v>154</v>
      </c>
      <c r="AF3" t="s">
        <v>3</v>
      </c>
      <c r="AG3" t="s">
        <v>11</v>
      </c>
      <c r="AH3">
        <v>-55207</v>
      </c>
      <c r="AI3">
        <v>6598298</v>
      </c>
      <c r="AJ3" s="4">
        <v>-55000</v>
      </c>
      <c r="AK3" s="4">
        <v>6599000</v>
      </c>
      <c r="AL3">
        <v>50</v>
      </c>
      <c r="AN3">
        <v>1010</v>
      </c>
      <c r="AO3" t="s">
        <v>155</v>
      </c>
      <c r="AP3" s="5" t="s">
        <v>156</v>
      </c>
      <c r="AQ3">
        <v>214808</v>
      </c>
      <c r="AT3">
        <v>1</v>
      </c>
      <c r="AU3" t="s">
        <v>14</v>
      </c>
      <c r="AV3" t="s">
        <v>157</v>
      </c>
      <c r="AW3" t="s">
        <v>158</v>
      </c>
      <c r="AX3">
        <v>1010</v>
      </c>
      <c r="AY3" t="s">
        <v>17</v>
      </c>
      <c r="AZ3" t="s">
        <v>18</v>
      </c>
      <c r="BA3">
        <v>1</v>
      </c>
      <c r="BB3" s="5">
        <v>43713.546527777798</v>
      </c>
      <c r="BC3" s="6" t="s">
        <v>19</v>
      </c>
      <c r="BE3">
        <v>6</v>
      </c>
      <c r="BF3">
        <v>167843</v>
      </c>
      <c r="BH3" t="s">
        <v>159</v>
      </c>
      <c r="BT3">
        <v>3099</v>
      </c>
    </row>
    <row r="4" spans="1:72" x14ac:dyDescent="0.3">
      <c r="A4">
        <v>123560</v>
      </c>
      <c r="C4">
        <v>1</v>
      </c>
      <c r="D4">
        <v>1</v>
      </c>
      <c r="E4">
        <v>1</v>
      </c>
      <c r="F4" t="s">
        <v>0</v>
      </c>
      <c r="G4" t="s">
        <v>1</v>
      </c>
      <c r="H4" t="s">
        <v>2</v>
      </c>
      <c r="I4" s="1" t="str">
        <f>HYPERLINK(AP4,"Foto")</f>
        <v>Foto</v>
      </c>
      <c r="J4" t="s">
        <v>3</v>
      </c>
      <c r="K4" t="s">
        <v>4</v>
      </c>
      <c r="Q4" t="s">
        <v>5</v>
      </c>
      <c r="R4" s="2">
        <v>1</v>
      </c>
      <c r="S4" t="s">
        <v>6</v>
      </c>
      <c r="T4" t="s">
        <v>7</v>
      </c>
      <c r="U4" t="s">
        <v>8</v>
      </c>
      <c r="V4" s="3">
        <v>10</v>
      </c>
      <c r="W4" s="4">
        <v>1001</v>
      </c>
      <c r="X4" s="4" t="s">
        <v>7</v>
      </c>
      <c r="Y4" t="s">
        <v>9</v>
      </c>
      <c r="Z4">
        <v>2018</v>
      </c>
      <c r="AA4">
        <v>9</v>
      </c>
      <c r="AB4">
        <v>3</v>
      </c>
      <c r="AC4" t="s">
        <v>10</v>
      </c>
      <c r="AF4" t="s">
        <v>3</v>
      </c>
      <c r="AG4" t="s">
        <v>11</v>
      </c>
      <c r="AH4">
        <v>84599</v>
      </c>
      <c r="AI4">
        <v>6470930</v>
      </c>
      <c r="AJ4" s="4">
        <v>85000</v>
      </c>
      <c r="AK4" s="4">
        <v>6471000</v>
      </c>
      <c r="AL4">
        <v>100</v>
      </c>
      <c r="AN4">
        <v>1010</v>
      </c>
      <c r="AO4" t="s">
        <v>12</v>
      </c>
      <c r="AP4" s="5" t="s">
        <v>13</v>
      </c>
      <c r="AQ4">
        <v>214808</v>
      </c>
      <c r="AT4">
        <v>1</v>
      </c>
      <c r="AU4" t="s">
        <v>14</v>
      </c>
      <c r="AV4" t="s">
        <v>15</v>
      </c>
      <c r="AW4" t="s">
        <v>16</v>
      </c>
      <c r="AX4">
        <v>1010</v>
      </c>
      <c r="AY4" t="s">
        <v>17</v>
      </c>
      <c r="AZ4" t="s">
        <v>18</v>
      </c>
      <c r="BA4">
        <v>1</v>
      </c>
      <c r="BB4" s="5">
        <v>43560.783043981501</v>
      </c>
      <c r="BC4" s="6" t="s">
        <v>19</v>
      </c>
      <c r="BE4">
        <v>6</v>
      </c>
      <c r="BF4">
        <v>195455</v>
      </c>
      <c r="BH4" t="s">
        <v>20</v>
      </c>
      <c r="BT4">
        <v>123560</v>
      </c>
    </row>
    <row r="5" spans="1:72" x14ac:dyDescent="0.3">
      <c r="A5">
        <v>38709</v>
      </c>
      <c r="C5">
        <v>1</v>
      </c>
      <c r="F5" t="s">
        <v>0</v>
      </c>
      <c r="G5" t="s">
        <v>21</v>
      </c>
      <c r="H5" t="s">
        <v>180</v>
      </c>
      <c r="I5" t="s">
        <v>23</v>
      </c>
      <c r="J5" t="s">
        <v>3</v>
      </c>
      <c r="K5" t="s">
        <v>4</v>
      </c>
      <c r="Q5" t="s">
        <v>172</v>
      </c>
      <c r="R5" s="2">
        <v>1</v>
      </c>
      <c r="S5" t="s">
        <v>162</v>
      </c>
      <c r="T5" t="s">
        <v>163</v>
      </c>
      <c r="U5" s="8" t="s">
        <v>164</v>
      </c>
      <c r="V5" s="3">
        <v>12</v>
      </c>
      <c r="W5" s="4">
        <v>1201</v>
      </c>
      <c r="X5" s="4" t="s">
        <v>163</v>
      </c>
      <c r="Y5" t="s">
        <v>181</v>
      </c>
      <c r="Z5">
        <v>2017</v>
      </c>
      <c r="AA5">
        <v>10</v>
      </c>
      <c r="AB5">
        <v>27</v>
      </c>
      <c r="AC5" t="s">
        <v>182</v>
      </c>
      <c r="AD5" t="s">
        <v>182</v>
      </c>
      <c r="AF5" t="s">
        <v>3</v>
      </c>
      <c r="AG5" t="s">
        <v>11</v>
      </c>
      <c r="AH5">
        <v>-31157</v>
      </c>
      <c r="AI5">
        <v>6730184</v>
      </c>
      <c r="AJ5" s="4">
        <v>-31000</v>
      </c>
      <c r="AK5" s="4">
        <v>6731000</v>
      </c>
      <c r="AL5">
        <v>25</v>
      </c>
      <c r="AN5">
        <v>105</v>
      </c>
      <c r="AP5" s="5"/>
      <c r="AQ5">
        <v>214808</v>
      </c>
      <c r="AT5">
        <v>1</v>
      </c>
      <c r="AU5" t="s">
        <v>14</v>
      </c>
      <c r="AV5" t="s">
        <v>183</v>
      </c>
      <c r="AW5" t="s">
        <v>184</v>
      </c>
      <c r="AX5">
        <v>105</v>
      </c>
      <c r="AY5" t="s">
        <v>31</v>
      </c>
      <c r="AZ5" t="s">
        <v>32</v>
      </c>
      <c r="BB5" s="5">
        <v>43062</v>
      </c>
      <c r="BC5" s="6" t="s">
        <v>19</v>
      </c>
      <c r="BE5">
        <v>5</v>
      </c>
      <c r="BF5">
        <v>288625</v>
      </c>
      <c r="BH5" t="s">
        <v>185</v>
      </c>
      <c r="BJ5" t="s">
        <v>186</v>
      </c>
      <c r="BT5">
        <v>38709</v>
      </c>
    </row>
    <row r="6" spans="1:72" x14ac:dyDescent="0.3">
      <c r="A6">
        <v>29222</v>
      </c>
      <c r="C6">
        <v>1</v>
      </c>
      <c r="F6" t="s">
        <v>0</v>
      </c>
      <c r="G6" t="s">
        <v>1</v>
      </c>
      <c r="H6" t="s">
        <v>95</v>
      </c>
      <c r="I6" t="s">
        <v>96</v>
      </c>
      <c r="J6" t="s">
        <v>3</v>
      </c>
      <c r="K6" t="s">
        <v>4</v>
      </c>
      <c r="Q6" t="s">
        <v>75</v>
      </c>
      <c r="R6" s="2">
        <v>1</v>
      </c>
      <c r="S6" t="s">
        <v>76</v>
      </c>
      <c r="T6" t="s">
        <v>77</v>
      </c>
      <c r="U6" t="s">
        <v>78</v>
      </c>
      <c r="V6" s="3">
        <v>11</v>
      </c>
      <c r="W6" s="4">
        <v>1103</v>
      </c>
      <c r="X6" s="4" t="s">
        <v>77</v>
      </c>
      <c r="Y6" t="s">
        <v>97</v>
      </c>
      <c r="Z6">
        <v>2018</v>
      </c>
      <c r="AA6">
        <v>10</v>
      </c>
      <c r="AB6">
        <v>19</v>
      </c>
      <c r="AC6" t="s">
        <v>98</v>
      </c>
      <c r="AF6" t="s">
        <v>3</v>
      </c>
      <c r="AG6" t="s">
        <v>11</v>
      </c>
      <c r="AH6">
        <v>-33766</v>
      </c>
      <c r="AI6">
        <v>6570849</v>
      </c>
      <c r="AJ6" s="4">
        <v>-33000</v>
      </c>
      <c r="AK6" s="4">
        <v>6571000</v>
      </c>
      <c r="AL6">
        <v>10</v>
      </c>
      <c r="AN6">
        <v>1010</v>
      </c>
      <c r="AP6" s="5" t="s">
        <v>99</v>
      </c>
      <c r="AQ6">
        <v>214808</v>
      </c>
      <c r="AT6">
        <v>1</v>
      </c>
      <c r="AU6" t="s">
        <v>14</v>
      </c>
      <c r="AV6" t="s">
        <v>100</v>
      </c>
      <c r="AW6" t="s">
        <v>101</v>
      </c>
      <c r="AX6">
        <v>1010</v>
      </c>
      <c r="AY6" t="s">
        <v>17</v>
      </c>
      <c r="AZ6" t="s">
        <v>18</v>
      </c>
      <c r="BB6" s="5">
        <v>43392.901689814797</v>
      </c>
      <c r="BC6" s="6" t="s">
        <v>19</v>
      </c>
      <c r="BE6">
        <v>6</v>
      </c>
      <c r="BF6">
        <v>169473</v>
      </c>
      <c r="BH6" t="s">
        <v>102</v>
      </c>
      <c r="BT6">
        <v>29222</v>
      </c>
    </row>
    <row r="7" spans="1:72" x14ac:dyDescent="0.3">
      <c r="A7">
        <v>29199</v>
      </c>
      <c r="C7">
        <v>1</v>
      </c>
      <c r="F7" t="s">
        <v>0</v>
      </c>
      <c r="G7" t="s">
        <v>1</v>
      </c>
      <c r="H7" t="s">
        <v>103</v>
      </c>
      <c r="I7" s="1" t="str">
        <f>HYPERLINK(AP7,"Foto")</f>
        <v>Foto</v>
      </c>
      <c r="J7" t="s">
        <v>3</v>
      </c>
      <c r="K7" t="s">
        <v>4</v>
      </c>
      <c r="Q7" t="s">
        <v>75</v>
      </c>
      <c r="R7" s="2">
        <v>1</v>
      </c>
      <c r="S7" t="s">
        <v>76</v>
      </c>
      <c r="T7" t="s">
        <v>77</v>
      </c>
      <c r="U7" t="s">
        <v>78</v>
      </c>
      <c r="V7" s="3">
        <v>11</v>
      </c>
      <c r="W7" s="4">
        <v>1103</v>
      </c>
      <c r="X7" s="4" t="s">
        <v>77</v>
      </c>
      <c r="Y7" t="s">
        <v>104</v>
      </c>
      <c r="Z7">
        <v>2019</v>
      </c>
      <c r="AA7">
        <v>10</v>
      </c>
      <c r="AB7">
        <v>12</v>
      </c>
      <c r="AC7" t="s">
        <v>105</v>
      </c>
      <c r="AF7" t="s">
        <v>3</v>
      </c>
      <c r="AG7" t="s">
        <v>11</v>
      </c>
      <c r="AH7">
        <v>-33771</v>
      </c>
      <c r="AI7">
        <v>6570849</v>
      </c>
      <c r="AJ7" s="4">
        <v>-33000</v>
      </c>
      <c r="AK7" s="4">
        <v>6571000</v>
      </c>
      <c r="AL7">
        <v>25</v>
      </c>
      <c r="AN7">
        <v>1010</v>
      </c>
      <c r="AP7" s="5" t="s">
        <v>106</v>
      </c>
      <c r="AQ7">
        <v>214808</v>
      </c>
      <c r="AT7">
        <v>1</v>
      </c>
      <c r="AU7" t="s">
        <v>14</v>
      </c>
      <c r="AV7" t="s">
        <v>107</v>
      </c>
      <c r="AW7" t="s">
        <v>108</v>
      </c>
      <c r="AX7">
        <v>1010</v>
      </c>
      <c r="AY7" t="s">
        <v>17</v>
      </c>
      <c r="AZ7" t="s">
        <v>18</v>
      </c>
      <c r="BA7">
        <v>1</v>
      </c>
      <c r="BB7" s="5">
        <v>43750.542442129597</v>
      </c>
      <c r="BC7" s="6" t="s">
        <v>19</v>
      </c>
      <c r="BE7">
        <v>6</v>
      </c>
      <c r="BF7">
        <v>220416</v>
      </c>
      <c r="BH7" t="s">
        <v>109</v>
      </c>
      <c r="BT7">
        <v>29199</v>
      </c>
    </row>
    <row r="8" spans="1:72" x14ac:dyDescent="0.3">
      <c r="A8">
        <v>29181</v>
      </c>
      <c r="C8">
        <v>1</v>
      </c>
      <c r="F8" t="s">
        <v>0</v>
      </c>
      <c r="G8" t="s">
        <v>1</v>
      </c>
      <c r="H8" t="s">
        <v>110</v>
      </c>
      <c r="I8" s="1" t="str">
        <f>HYPERLINK(AP8,"Foto")</f>
        <v>Foto</v>
      </c>
      <c r="J8" t="s">
        <v>3</v>
      </c>
      <c r="K8" t="s">
        <v>4</v>
      </c>
      <c r="Q8" t="s">
        <v>75</v>
      </c>
      <c r="R8" s="2">
        <v>1</v>
      </c>
      <c r="S8" t="s">
        <v>76</v>
      </c>
      <c r="T8" t="s">
        <v>77</v>
      </c>
      <c r="U8" t="s">
        <v>78</v>
      </c>
      <c r="V8" s="3">
        <v>11</v>
      </c>
      <c r="W8" s="4">
        <v>1103</v>
      </c>
      <c r="X8" s="4" t="s">
        <v>77</v>
      </c>
      <c r="Y8" t="s">
        <v>111</v>
      </c>
      <c r="Z8">
        <v>2020</v>
      </c>
      <c r="AA8">
        <v>9</v>
      </c>
      <c r="AB8">
        <v>12</v>
      </c>
      <c r="AC8" t="s">
        <v>105</v>
      </c>
      <c r="AF8" t="s">
        <v>3</v>
      </c>
      <c r="AG8" t="s">
        <v>11</v>
      </c>
      <c r="AH8">
        <v>-33776</v>
      </c>
      <c r="AI8">
        <v>6570770</v>
      </c>
      <c r="AJ8" s="4">
        <v>-33000</v>
      </c>
      <c r="AK8" s="4">
        <v>6571000</v>
      </c>
      <c r="AL8">
        <v>25</v>
      </c>
      <c r="AN8">
        <v>1010</v>
      </c>
      <c r="AO8" t="s">
        <v>112</v>
      </c>
      <c r="AP8" s="5" t="s">
        <v>113</v>
      </c>
      <c r="AQ8">
        <v>214808</v>
      </c>
      <c r="AT8">
        <v>1</v>
      </c>
      <c r="AU8" t="s">
        <v>14</v>
      </c>
      <c r="AV8" t="s">
        <v>114</v>
      </c>
      <c r="AW8" t="s">
        <v>115</v>
      </c>
      <c r="AX8">
        <v>1010</v>
      </c>
      <c r="AY8" t="s">
        <v>17</v>
      </c>
      <c r="AZ8" t="s">
        <v>18</v>
      </c>
      <c r="BA8">
        <v>1</v>
      </c>
      <c r="BB8" s="5">
        <v>44087.340289351901</v>
      </c>
      <c r="BC8" s="6" t="s">
        <v>19</v>
      </c>
      <c r="BE8">
        <v>6</v>
      </c>
      <c r="BF8">
        <v>250286</v>
      </c>
      <c r="BH8" t="s">
        <v>116</v>
      </c>
      <c r="BT8">
        <v>29181</v>
      </c>
    </row>
    <row r="9" spans="1:72" x14ac:dyDescent="0.3">
      <c r="A9">
        <v>29309</v>
      </c>
      <c r="C9">
        <v>1</v>
      </c>
      <c r="F9" t="s">
        <v>0</v>
      </c>
      <c r="G9" t="s">
        <v>1</v>
      </c>
      <c r="H9" t="s">
        <v>117</v>
      </c>
      <c r="I9" t="s">
        <v>96</v>
      </c>
      <c r="J9" t="s">
        <v>3</v>
      </c>
      <c r="K9" t="s">
        <v>4</v>
      </c>
      <c r="Q9" t="s">
        <v>75</v>
      </c>
      <c r="R9" s="2">
        <v>1</v>
      </c>
      <c r="S9" t="s">
        <v>76</v>
      </c>
      <c r="T9" t="s">
        <v>77</v>
      </c>
      <c r="U9" t="s">
        <v>78</v>
      </c>
      <c r="V9" s="3">
        <v>11</v>
      </c>
      <c r="W9" s="4">
        <v>1103</v>
      </c>
      <c r="X9" s="4" t="s">
        <v>77</v>
      </c>
      <c r="Y9" t="s">
        <v>118</v>
      </c>
      <c r="Z9">
        <v>2021</v>
      </c>
      <c r="AA9">
        <v>4</v>
      </c>
      <c r="AB9">
        <v>4</v>
      </c>
      <c r="AC9" t="s">
        <v>119</v>
      </c>
      <c r="AF9" t="s">
        <v>3</v>
      </c>
      <c r="AG9" t="s">
        <v>11</v>
      </c>
      <c r="AH9">
        <v>-33744</v>
      </c>
      <c r="AI9">
        <v>6570849</v>
      </c>
      <c r="AJ9" s="4">
        <v>-33000</v>
      </c>
      <c r="AK9" s="4">
        <v>6571000</v>
      </c>
      <c r="AL9">
        <v>25</v>
      </c>
      <c r="AN9">
        <v>1010</v>
      </c>
      <c r="AP9" s="5" t="s">
        <v>120</v>
      </c>
      <c r="AQ9">
        <v>214808</v>
      </c>
      <c r="AT9">
        <v>1</v>
      </c>
      <c r="AU9" t="s">
        <v>14</v>
      </c>
      <c r="AV9" t="s">
        <v>121</v>
      </c>
      <c r="AW9" t="s">
        <v>122</v>
      </c>
      <c r="AX9">
        <v>1010</v>
      </c>
      <c r="AY9" t="s">
        <v>17</v>
      </c>
      <c r="AZ9" t="s">
        <v>18</v>
      </c>
      <c r="BB9" s="5">
        <v>44311.908657407403</v>
      </c>
      <c r="BC9" s="6" t="s">
        <v>19</v>
      </c>
      <c r="BE9">
        <v>6</v>
      </c>
      <c r="BF9">
        <v>267733</v>
      </c>
      <c r="BH9" t="s">
        <v>123</v>
      </c>
      <c r="BT9">
        <v>29309</v>
      </c>
    </row>
    <row r="10" spans="1:72" x14ac:dyDescent="0.3">
      <c r="A10">
        <v>29208</v>
      </c>
      <c r="C10">
        <v>1</v>
      </c>
      <c r="F10" t="s">
        <v>0</v>
      </c>
      <c r="G10" t="s">
        <v>1</v>
      </c>
      <c r="H10" t="s">
        <v>124</v>
      </c>
      <c r="I10" s="1" t="str">
        <f>HYPERLINK(AP10,"Foto")</f>
        <v>Foto</v>
      </c>
      <c r="J10" t="s">
        <v>3</v>
      </c>
      <c r="K10" t="s">
        <v>4</v>
      </c>
      <c r="Q10" t="s">
        <v>75</v>
      </c>
      <c r="R10" s="2">
        <v>1</v>
      </c>
      <c r="S10" t="s">
        <v>76</v>
      </c>
      <c r="T10" t="s">
        <v>77</v>
      </c>
      <c r="U10" t="s">
        <v>78</v>
      </c>
      <c r="V10" s="3">
        <v>11</v>
      </c>
      <c r="W10" s="4">
        <v>1103</v>
      </c>
      <c r="X10" s="4" t="s">
        <v>77</v>
      </c>
      <c r="Y10" t="s">
        <v>125</v>
      </c>
      <c r="Z10">
        <v>2021</v>
      </c>
      <c r="AA10">
        <v>5</v>
      </c>
      <c r="AB10">
        <v>31</v>
      </c>
      <c r="AC10" t="s">
        <v>105</v>
      </c>
      <c r="AF10" t="s">
        <v>3</v>
      </c>
      <c r="AG10" t="s">
        <v>11</v>
      </c>
      <c r="AH10">
        <v>-33771</v>
      </c>
      <c r="AI10">
        <v>6570849</v>
      </c>
      <c r="AJ10" s="4">
        <v>-33000</v>
      </c>
      <c r="AK10" s="4">
        <v>6571000</v>
      </c>
      <c r="AL10">
        <v>25</v>
      </c>
      <c r="AN10">
        <v>1010</v>
      </c>
      <c r="AO10" t="s">
        <v>126</v>
      </c>
      <c r="AP10" s="5" t="s">
        <v>127</v>
      </c>
      <c r="AQ10">
        <v>214808</v>
      </c>
      <c r="AT10">
        <v>1</v>
      </c>
      <c r="AU10" t="s">
        <v>14</v>
      </c>
      <c r="AV10" t="s">
        <v>107</v>
      </c>
      <c r="AW10" t="s">
        <v>128</v>
      </c>
      <c r="AX10">
        <v>1010</v>
      </c>
      <c r="AY10" t="s">
        <v>17</v>
      </c>
      <c r="AZ10" t="s">
        <v>18</v>
      </c>
      <c r="BA10">
        <v>1</v>
      </c>
      <c r="BB10" s="5">
        <v>44349.288460648102</v>
      </c>
      <c r="BC10" s="6" t="s">
        <v>19</v>
      </c>
      <c r="BE10">
        <v>6</v>
      </c>
      <c r="BF10">
        <v>270151</v>
      </c>
      <c r="BH10" t="s">
        <v>129</v>
      </c>
      <c r="BT10">
        <v>29208</v>
      </c>
    </row>
    <row r="11" spans="1:72" x14ac:dyDescent="0.3">
      <c r="A11">
        <v>71783</v>
      </c>
      <c r="B11">
        <v>147971</v>
      </c>
      <c r="F11" t="s">
        <v>0</v>
      </c>
      <c r="G11" t="s">
        <v>21</v>
      </c>
      <c r="H11" t="s">
        <v>22</v>
      </c>
      <c r="I11" t="s">
        <v>23</v>
      </c>
      <c r="J11" t="s">
        <v>3</v>
      </c>
      <c r="K11" t="s">
        <v>4</v>
      </c>
      <c r="Q11" t="s">
        <v>24</v>
      </c>
      <c r="R11" s="2">
        <v>1</v>
      </c>
      <c r="S11" t="s">
        <v>6</v>
      </c>
      <c r="T11" t="s">
        <v>25</v>
      </c>
      <c r="U11" t="s">
        <v>8</v>
      </c>
      <c r="V11" s="3">
        <v>10</v>
      </c>
      <c r="W11" s="4">
        <v>1004</v>
      </c>
      <c r="X11" s="4" t="s">
        <v>25</v>
      </c>
      <c r="Y11" t="s">
        <v>26</v>
      </c>
      <c r="Z11">
        <v>1979</v>
      </c>
      <c r="AA11">
        <v>9</v>
      </c>
      <c r="AB11">
        <v>30</v>
      </c>
      <c r="AC11" t="s">
        <v>27</v>
      </c>
      <c r="AD11" t="s">
        <v>28</v>
      </c>
      <c r="AF11" t="s">
        <v>3</v>
      </c>
      <c r="AG11" t="s">
        <v>11</v>
      </c>
      <c r="AH11">
        <v>11046</v>
      </c>
      <c r="AI11">
        <v>6491548</v>
      </c>
      <c r="AJ11" s="4">
        <v>11000</v>
      </c>
      <c r="AK11" s="4">
        <v>6491000</v>
      </c>
      <c r="AL11">
        <v>292</v>
      </c>
      <c r="AN11">
        <v>105</v>
      </c>
      <c r="AP11" s="5"/>
      <c r="AQ11">
        <v>214808</v>
      </c>
      <c r="AT11">
        <v>1</v>
      </c>
      <c r="AU11" t="s">
        <v>14</v>
      </c>
      <c r="AV11" t="s">
        <v>29</v>
      </c>
      <c r="AW11" t="s">
        <v>30</v>
      </c>
      <c r="AX11">
        <v>105</v>
      </c>
      <c r="AY11" t="s">
        <v>31</v>
      </c>
      <c r="AZ11" t="s">
        <v>32</v>
      </c>
      <c r="BB11" s="5">
        <v>41583</v>
      </c>
      <c r="BC11" s="6" t="s">
        <v>19</v>
      </c>
      <c r="BE11">
        <v>5</v>
      </c>
      <c r="BF11">
        <v>298553</v>
      </c>
      <c r="BG11">
        <v>169836</v>
      </c>
      <c r="BH11" t="s">
        <v>33</v>
      </c>
      <c r="BJ11" t="s">
        <v>34</v>
      </c>
      <c r="BT11">
        <v>71783</v>
      </c>
    </row>
    <row r="12" spans="1:72" x14ac:dyDescent="0.3">
      <c r="A12">
        <v>72314</v>
      </c>
      <c r="B12">
        <v>270082</v>
      </c>
      <c r="F12" t="s">
        <v>0</v>
      </c>
      <c r="G12" t="s">
        <v>35</v>
      </c>
      <c r="H12" t="s">
        <v>36</v>
      </c>
      <c r="I12" s="1" t="str">
        <f>HYPERLINK(AP12,"Hb")</f>
        <v>Hb</v>
      </c>
      <c r="J12" t="s">
        <v>3</v>
      </c>
      <c r="K12" t="s">
        <v>4</v>
      </c>
      <c r="Q12" t="s">
        <v>24</v>
      </c>
      <c r="R12" s="2">
        <v>1</v>
      </c>
      <c r="S12" t="s">
        <v>6</v>
      </c>
      <c r="T12" t="s">
        <v>25</v>
      </c>
      <c r="U12" t="s">
        <v>8</v>
      </c>
      <c r="V12" s="3">
        <v>10</v>
      </c>
      <c r="W12" s="4">
        <v>1004</v>
      </c>
      <c r="X12" s="4" t="s">
        <v>25</v>
      </c>
      <c r="Y12" t="s">
        <v>37</v>
      </c>
      <c r="Z12">
        <v>1979</v>
      </c>
      <c r="AA12">
        <v>9</v>
      </c>
      <c r="AB12">
        <v>30</v>
      </c>
      <c r="AC12" t="s">
        <v>38</v>
      </c>
      <c r="AD12" t="s">
        <v>39</v>
      </c>
      <c r="AF12" t="s">
        <v>3</v>
      </c>
      <c r="AG12" t="s">
        <v>11</v>
      </c>
      <c r="AH12">
        <v>11272</v>
      </c>
      <c r="AI12">
        <v>6491272</v>
      </c>
      <c r="AJ12" s="4">
        <v>11000</v>
      </c>
      <c r="AK12" s="4">
        <v>6491000</v>
      </c>
      <c r="AL12">
        <v>640</v>
      </c>
      <c r="AN12">
        <v>8</v>
      </c>
      <c r="AO12" t="s">
        <v>40</v>
      </c>
      <c r="AP12" t="s">
        <v>41</v>
      </c>
      <c r="AQ12">
        <v>214808</v>
      </c>
      <c r="AT12">
        <v>1</v>
      </c>
      <c r="AU12" t="s">
        <v>14</v>
      </c>
      <c r="AV12" t="s">
        <v>42</v>
      </c>
      <c r="AW12" t="s">
        <v>43</v>
      </c>
      <c r="AX12">
        <v>8</v>
      </c>
      <c r="AY12" t="s">
        <v>44</v>
      </c>
      <c r="AZ12" t="s">
        <v>45</v>
      </c>
      <c r="BA12">
        <v>1</v>
      </c>
      <c r="BB12" s="5">
        <v>40997</v>
      </c>
      <c r="BC12" s="6" t="s">
        <v>19</v>
      </c>
      <c r="BE12">
        <v>3</v>
      </c>
      <c r="BF12">
        <v>440932</v>
      </c>
      <c r="BG12">
        <v>169837</v>
      </c>
      <c r="BH12" t="s">
        <v>46</v>
      </c>
      <c r="BJ12" t="s">
        <v>47</v>
      </c>
      <c r="BT12">
        <v>72314</v>
      </c>
    </row>
    <row r="13" spans="1:72" x14ac:dyDescent="0.3">
      <c r="A13">
        <v>72316</v>
      </c>
      <c r="B13">
        <v>271273</v>
      </c>
      <c r="F13" t="s">
        <v>0</v>
      </c>
      <c r="G13" t="s">
        <v>35</v>
      </c>
      <c r="H13" t="s">
        <v>48</v>
      </c>
      <c r="I13" s="1" t="str">
        <f>HYPERLINK(AP13,"Hb")</f>
        <v>Hb</v>
      </c>
      <c r="J13" t="s">
        <v>3</v>
      </c>
      <c r="K13" t="s">
        <v>4</v>
      </c>
      <c r="Q13" t="s">
        <v>24</v>
      </c>
      <c r="R13" s="2">
        <v>1</v>
      </c>
      <c r="S13" t="s">
        <v>6</v>
      </c>
      <c r="T13" t="s">
        <v>25</v>
      </c>
      <c r="U13" t="s">
        <v>8</v>
      </c>
      <c r="V13" s="3">
        <v>10</v>
      </c>
      <c r="W13" s="4">
        <v>1004</v>
      </c>
      <c r="X13" s="4" t="s">
        <v>25</v>
      </c>
      <c r="Y13" t="s">
        <v>49</v>
      </c>
      <c r="Z13">
        <v>1995</v>
      </c>
      <c r="AA13">
        <v>8</v>
      </c>
      <c r="AB13">
        <v>8</v>
      </c>
      <c r="AC13" t="s">
        <v>50</v>
      </c>
      <c r="AD13" t="s">
        <v>50</v>
      </c>
      <c r="AF13" t="s">
        <v>3</v>
      </c>
      <c r="AG13" t="s">
        <v>11</v>
      </c>
      <c r="AH13">
        <v>11272</v>
      </c>
      <c r="AI13">
        <v>6491272</v>
      </c>
      <c r="AJ13" s="4">
        <v>11000</v>
      </c>
      <c r="AK13" s="4">
        <v>6491000</v>
      </c>
      <c r="AL13">
        <v>640</v>
      </c>
      <c r="AN13">
        <v>8</v>
      </c>
      <c r="AO13" t="s">
        <v>40</v>
      </c>
      <c r="AP13" t="s">
        <v>51</v>
      </c>
      <c r="AQ13">
        <v>214808</v>
      </c>
      <c r="AT13">
        <v>1</v>
      </c>
      <c r="AU13" t="s">
        <v>14</v>
      </c>
      <c r="AV13" t="s">
        <v>42</v>
      </c>
      <c r="AW13" t="s">
        <v>52</v>
      </c>
      <c r="AX13">
        <v>8</v>
      </c>
      <c r="AY13" t="s">
        <v>44</v>
      </c>
      <c r="AZ13" t="s">
        <v>45</v>
      </c>
      <c r="BA13">
        <v>1</v>
      </c>
      <c r="BB13" s="5">
        <v>40997</v>
      </c>
      <c r="BC13" s="6" t="s">
        <v>19</v>
      </c>
      <c r="BE13">
        <v>3</v>
      </c>
      <c r="BF13">
        <v>442109</v>
      </c>
      <c r="BG13">
        <v>169838</v>
      </c>
      <c r="BH13" t="s">
        <v>53</v>
      </c>
      <c r="BJ13" t="s">
        <v>54</v>
      </c>
      <c r="BT13">
        <v>72316</v>
      </c>
    </row>
    <row r="14" spans="1:72" x14ac:dyDescent="0.3">
      <c r="A14">
        <v>72026</v>
      </c>
      <c r="B14">
        <v>224226</v>
      </c>
      <c r="F14" t="s">
        <v>0</v>
      </c>
      <c r="G14" t="s">
        <v>55</v>
      </c>
      <c r="H14" t="s">
        <v>56</v>
      </c>
      <c r="I14" s="7" t="s">
        <v>57</v>
      </c>
      <c r="J14" t="s">
        <v>3</v>
      </c>
      <c r="K14" t="s">
        <v>4</v>
      </c>
      <c r="Q14" t="s">
        <v>24</v>
      </c>
      <c r="R14" s="2">
        <v>1</v>
      </c>
      <c r="S14" t="s">
        <v>6</v>
      </c>
      <c r="T14" t="s">
        <v>25</v>
      </c>
      <c r="U14" t="s">
        <v>8</v>
      </c>
      <c r="V14" s="3">
        <v>10</v>
      </c>
      <c r="W14" s="4">
        <v>1004</v>
      </c>
      <c r="X14" s="4" t="s">
        <v>25</v>
      </c>
      <c r="Y14" t="s">
        <v>58</v>
      </c>
      <c r="Z14">
        <v>1996</v>
      </c>
      <c r="AA14">
        <v>7</v>
      </c>
      <c r="AB14">
        <v>2</v>
      </c>
      <c r="AC14" t="s">
        <v>59</v>
      </c>
      <c r="AD14" t="s">
        <v>59</v>
      </c>
      <c r="AF14" t="s">
        <v>3</v>
      </c>
      <c r="AG14" t="s">
        <v>11</v>
      </c>
      <c r="AH14">
        <v>11150</v>
      </c>
      <c r="AI14">
        <v>6491228</v>
      </c>
      <c r="AJ14" s="4">
        <v>11000</v>
      </c>
      <c r="AK14" s="4">
        <v>6491000</v>
      </c>
      <c r="AL14">
        <v>250</v>
      </c>
      <c r="AN14">
        <v>59</v>
      </c>
      <c r="AQ14">
        <v>214808</v>
      </c>
      <c r="AT14">
        <v>1</v>
      </c>
      <c r="AU14" t="s">
        <v>14</v>
      </c>
      <c r="AV14" t="s">
        <v>60</v>
      </c>
      <c r="AW14" t="s">
        <v>56</v>
      </c>
      <c r="AX14">
        <v>59</v>
      </c>
      <c r="AY14" t="s">
        <v>55</v>
      </c>
      <c r="AZ14" t="s">
        <v>61</v>
      </c>
      <c r="BB14" s="5">
        <v>43961</v>
      </c>
      <c r="BC14" s="6" t="s">
        <v>19</v>
      </c>
      <c r="BE14">
        <v>4</v>
      </c>
      <c r="BF14">
        <v>384546</v>
      </c>
      <c r="BG14">
        <v>169839</v>
      </c>
      <c r="BH14" t="s">
        <v>62</v>
      </c>
      <c r="BT14">
        <v>72026</v>
      </c>
    </row>
    <row r="15" spans="1:72" x14ac:dyDescent="0.3">
      <c r="A15">
        <v>71565</v>
      </c>
      <c r="B15">
        <v>195311</v>
      </c>
      <c r="F15" t="s">
        <v>0</v>
      </c>
      <c r="G15" t="s">
        <v>63</v>
      </c>
      <c r="H15" t="s">
        <v>64</v>
      </c>
      <c r="I15" t="s">
        <v>23</v>
      </c>
      <c r="J15" t="s">
        <v>3</v>
      </c>
      <c r="K15" t="s">
        <v>4</v>
      </c>
      <c r="Q15" t="s">
        <v>65</v>
      </c>
      <c r="R15" s="2">
        <v>1</v>
      </c>
      <c r="S15" t="s">
        <v>6</v>
      </c>
      <c r="T15" t="s">
        <v>25</v>
      </c>
      <c r="U15" t="s">
        <v>8</v>
      </c>
      <c r="V15" s="3">
        <v>10</v>
      </c>
      <c r="W15" s="4">
        <v>1004</v>
      </c>
      <c r="X15" s="4" t="s">
        <v>25</v>
      </c>
      <c r="Y15" t="s">
        <v>66</v>
      </c>
      <c r="Z15">
        <v>2002</v>
      </c>
      <c r="AA15">
        <v>7</v>
      </c>
      <c r="AB15">
        <v>5</v>
      </c>
      <c r="AC15" t="s">
        <v>67</v>
      </c>
      <c r="AD15" t="s">
        <v>68</v>
      </c>
      <c r="AF15" t="s">
        <v>3</v>
      </c>
      <c r="AG15" t="s">
        <v>11</v>
      </c>
      <c r="AH15">
        <v>10916</v>
      </c>
      <c r="AI15">
        <v>6492363</v>
      </c>
      <c r="AJ15" s="4">
        <v>11000</v>
      </c>
      <c r="AK15" s="4">
        <v>6493000</v>
      </c>
      <c r="AL15">
        <v>71</v>
      </c>
      <c r="AN15">
        <v>33</v>
      </c>
      <c r="AP15" s="5"/>
      <c r="AQ15">
        <v>214808</v>
      </c>
      <c r="AT15">
        <v>1</v>
      </c>
      <c r="AU15" t="s">
        <v>14</v>
      </c>
      <c r="AV15" t="s">
        <v>69</v>
      </c>
      <c r="AW15" t="s">
        <v>70</v>
      </c>
      <c r="AX15">
        <v>33</v>
      </c>
      <c r="AY15" t="s">
        <v>71</v>
      </c>
      <c r="AZ15" t="s">
        <v>45</v>
      </c>
      <c r="BB15" s="5">
        <v>41689</v>
      </c>
      <c r="BC15" s="6" t="s">
        <v>19</v>
      </c>
      <c r="BE15">
        <v>4</v>
      </c>
      <c r="BF15">
        <v>346568</v>
      </c>
      <c r="BG15">
        <v>169840</v>
      </c>
      <c r="BH15" t="s">
        <v>72</v>
      </c>
      <c r="BJ15" t="s">
        <v>73</v>
      </c>
      <c r="BT15">
        <v>71565</v>
      </c>
    </row>
    <row r="16" spans="1:72" x14ac:dyDescent="0.3">
      <c r="A16">
        <v>39244</v>
      </c>
      <c r="B16">
        <v>148394</v>
      </c>
      <c r="F16" t="s">
        <v>0</v>
      </c>
      <c r="G16" t="s">
        <v>21</v>
      </c>
      <c r="H16" t="s">
        <v>160</v>
      </c>
      <c r="I16" t="s">
        <v>23</v>
      </c>
      <c r="J16" t="s">
        <v>3</v>
      </c>
      <c r="K16" t="s">
        <v>4</v>
      </c>
      <c r="Q16" t="s">
        <v>161</v>
      </c>
      <c r="R16" s="2">
        <v>1</v>
      </c>
      <c r="S16" t="s">
        <v>162</v>
      </c>
      <c r="T16" t="s">
        <v>163</v>
      </c>
      <c r="U16" s="8" t="s">
        <v>164</v>
      </c>
      <c r="V16" s="3">
        <v>12</v>
      </c>
      <c r="W16" s="4">
        <v>1201</v>
      </c>
      <c r="X16" s="4" t="s">
        <v>163</v>
      </c>
      <c r="Y16" t="s">
        <v>165</v>
      </c>
      <c r="Z16">
        <v>1989</v>
      </c>
      <c r="AA16">
        <v>10</v>
      </c>
      <c r="AB16">
        <v>25</v>
      </c>
      <c r="AC16" t="s">
        <v>166</v>
      </c>
      <c r="AD16" t="s">
        <v>166</v>
      </c>
      <c r="AF16" t="s">
        <v>3</v>
      </c>
      <c r="AG16" t="s">
        <v>11</v>
      </c>
      <c r="AH16">
        <v>-30978</v>
      </c>
      <c r="AI16">
        <v>6729921</v>
      </c>
      <c r="AJ16" s="4">
        <v>-31000</v>
      </c>
      <c r="AK16" s="4">
        <v>6729000</v>
      </c>
      <c r="AL16">
        <v>200</v>
      </c>
      <c r="AN16">
        <v>105</v>
      </c>
      <c r="AP16" s="5"/>
      <c r="AQ16">
        <v>214808</v>
      </c>
      <c r="AT16">
        <v>1</v>
      </c>
      <c r="AU16" t="s">
        <v>14</v>
      </c>
      <c r="AV16" t="s">
        <v>167</v>
      </c>
      <c r="AW16" t="s">
        <v>168</v>
      </c>
      <c r="AX16">
        <v>105</v>
      </c>
      <c r="AY16" t="s">
        <v>31</v>
      </c>
      <c r="AZ16" t="s">
        <v>32</v>
      </c>
      <c r="BB16" s="5">
        <v>43041</v>
      </c>
      <c r="BC16" s="6" t="s">
        <v>19</v>
      </c>
      <c r="BE16">
        <v>5</v>
      </c>
      <c r="BF16">
        <v>298895</v>
      </c>
      <c r="BG16">
        <v>169846</v>
      </c>
      <c r="BH16" t="s">
        <v>169</v>
      </c>
      <c r="BJ16" t="s">
        <v>170</v>
      </c>
      <c r="BT16">
        <v>39244</v>
      </c>
    </row>
    <row r="17" spans="1:72" x14ac:dyDescent="0.3">
      <c r="A17">
        <v>38818</v>
      </c>
      <c r="B17">
        <v>267224</v>
      </c>
      <c r="F17" t="s">
        <v>0</v>
      </c>
      <c r="G17" t="s">
        <v>35</v>
      </c>
      <c r="H17" t="s">
        <v>171</v>
      </c>
      <c r="I17" s="1" t="str">
        <f>HYPERLINK(AP17,"Hb")</f>
        <v>Hb</v>
      </c>
      <c r="J17" t="s">
        <v>3</v>
      </c>
      <c r="K17" t="s">
        <v>4</v>
      </c>
      <c r="Q17" t="s">
        <v>172</v>
      </c>
      <c r="R17" s="2">
        <v>1</v>
      </c>
      <c r="S17" t="s">
        <v>162</v>
      </c>
      <c r="T17" t="s">
        <v>163</v>
      </c>
      <c r="U17" s="8" t="s">
        <v>164</v>
      </c>
      <c r="V17" s="3">
        <v>12</v>
      </c>
      <c r="W17" s="4">
        <v>1201</v>
      </c>
      <c r="X17" s="4" t="s">
        <v>163</v>
      </c>
      <c r="Y17" t="s">
        <v>173</v>
      </c>
      <c r="Z17">
        <v>1990</v>
      </c>
      <c r="AA17">
        <v>10</v>
      </c>
      <c r="AB17">
        <v>7</v>
      </c>
      <c r="AC17" t="s">
        <v>174</v>
      </c>
      <c r="AD17" t="s">
        <v>174</v>
      </c>
      <c r="AF17" t="s">
        <v>3</v>
      </c>
      <c r="AG17" t="s">
        <v>11</v>
      </c>
      <c r="AH17">
        <v>-31127</v>
      </c>
      <c r="AI17">
        <v>6730236</v>
      </c>
      <c r="AJ17" s="4">
        <v>-31000</v>
      </c>
      <c r="AK17" s="4">
        <v>6731000</v>
      </c>
      <c r="AL17">
        <v>141</v>
      </c>
      <c r="AN17">
        <v>8</v>
      </c>
      <c r="AO17" t="s">
        <v>40</v>
      </c>
      <c r="AP17" t="s">
        <v>175</v>
      </c>
      <c r="AQ17">
        <v>214808</v>
      </c>
      <c r="AT17">
        <v>1</v>
      </c>
      <c r="AU17" t="s">
        <v>14</v>
      </c>
      <c r="AV17" t="s">
        <v>176</v>
      </c>
      <c r="AW17" t="s">
        <v>177</v>
      </c>
      <c r="AX17">
        <v>8</v>
      </c>
      <c r="AY17" t="s">
        <v>44</v>
      </c>
      <c r="AZ17" t="s">
        <v>45</v>
      </c>
      <c r="BA17">
        <v>1</v>
      </c>
      <c r="BB17" s="5">
        <v>41066</v>
      </c>
      <c r="BC17" s="6" t="s">
        <v>19</v>
      </c>
      <c r="BE17">
        <v>3</v>
      </c>
      <c r="BF17">
        <v>438497</v>
      </c>
      <c r="BG17">
        <v>169845</v>
      </c>
      <c r="BH17" t="s">
        <v>178</v>
      </c>
      <c r="BJ17" t="s">
        <v>179</v>
      </c>
      <c r="BT17">
        <v>38818</v>
      </c>
    </row>
    <row r="18" spans="1:72" x14ac:dyDescent="0.3">
      <c r="A18">
        <v>29132</v>
      </c>
      <c r="B18">
        <v>282009</v>
      </c>
      <c r="F18" t="s">
        <v>0</v>
      </c>
      <c r="G18" t="s">
        <v>35</v>
      </c>
      <c r="H18" t="s">
        <v>74</v>
      </c>
      <c r="I18" s="1" t="str">
        <f>HYPERLINK(AP18,"Hb")</f>
        <v>Hb</v>
      </c>
      <c r="J18" t="s">
        <v>3</v>
      </c>
      <c r="K18" t="s">
        <v>4</v>
      </c>
      <c r="Q18" t="s">
        <v>75</v>
      </c>
      <c r="R18" s="2">
        <v>1</v>
      </c>
      <c r="S18" t="s">
        <v>76</v>
      </c>
      <c r="T18" t="s">
        <v>77</v>
      </c>
      <c r="U18" t="s">
        <v>78</v>
      </c>
      <c r="V18" s="3">
        <v>11</v>
      </c>
      <c r="W18" s="4">
        <v>1103</v>
      </c>
      <c r="X18" s="4" t="s">
        <v>77</v>
      </c>
      <c r="Y18" t="s">
        <v>79</v>
      </c>
      <c r="Z18">
        <v>2008</v>
      </c>
      <c r="AA18">
        <v>7</v>
      </c>
      <c r="AB18">
        <v>23</v>
      </c>
      <c r="AC18" t="s">
        <v>80</v>
      </c>
      <c r="AD18" t="s">
        <v>80</v>
      </c>
      <c r="AF18" t="s">
        <v>3</v>
      </c>
      <c r="AG18" t="s">
        <v>11</v>
      </c>
      <c r="AH18">
        <v>-33794</v>
      </c>
      <c r="AI18">
        <v>6570820</v>
      </c>
      <c r="AJ18" s="4">
        <v>-33000</v>
      </c>
      <c r="AK18" s="4">
        <v>6571000</v>
      </c>
      <c r="AL18">
        <v>1</v>
      </c>
      <c r="AN18">
        <v>8</v>
      </c>
      <c r="AO18" t="s">
        <v>81</v>
      </c>
      <c r="AP18" t="s">
        <v>82</v>
      </c>
      <c r="AQ18">
        <v>214808</v>
      </c>
      <c r="AT18">
        <v>1</v>
      </c>
      <c r="AU18" t="s">
        <v>14</v>
      </c>
      <c r="AV18" t="s">
        <v>83</v>
      </c>
      <c r="AW18" t="s">
        <v>84</v>
      </c>
      <c r="AX18">
        <v>8</v>
      </c>
      <c r="AY18" t="s">
        <v>44</v>
      </c>
      <c r="AZ18" t="s">
        <v>45</v>
      </c>
      <c r="BA18">
        <v>1</v>
      </c>
      <c r="BB18" s="5">
        <v>41177</v>
      </c>
      <c r="BC18" s="6" t="s">
        <v>19</v>
      </c>
      <c r="BE18">
        <v>3</v>
      </c>
      <c r="BF18">
        <v>455292</v>
      </c>
      <c r="BG18">
        <v>169843</v>
      </c>
      <c r="BH18" t="s">
        <v>85</v>
      </c>
      <c r="BJ18" t="s">
        <v>86</v>
      </c>
      <c r="BT18">
        <v>29132</v>
      </c>
    </row>
    <row r="19" spans="1:72" x14ac:dyDescent="0.3">
      <c r="A19">
        <v>29139</v>
      </c>
      <c r="B19">
        <v>281996</v>
      </c>
      <c r="F19" t="s">
        <v>0</v>
      </c>
      <c r="G19" t="s">
        <v>35</v>
      </c>
      <c r="H19" t="s">
        <v>87</v>
      </c>
      <c r="I19" s="1" t="str">
        <f>HYPERLINK(AP19,"Hb")</f>
        <v>Hb</v>
      </c>
      <c r="J19" t="s">
        <v>3</v>
      </c>
      <c r="K19" t="s">
        <v>4</v>
      </c>
      <c r="Q19" t="s">
        <v>75</v>
      </c>
      <c r="R19" s="2">
        <v>1</v>
      </c>
      <c r="S19" t="s">
        <v>76</v>
      </c>
      <c r="T19" t="s">
        <v>77</v>
      </c>
      <c r="U19" t="s">
        <v>78</v>
      </c>
      <c r="V19" s="3">
        <v>11</v>
      </c>
      <c r="W19" s="4">
        <v>1103</v>
      </c>
      <c r="X19" s="4" t="s">
        <v>77</v>
      </c>
      <c r="Y19" t="s">
        <v>88</v>
      </c>
      <c r="Z19">
        <v>2008</v>
      </c>
      <c r="AA19">
        <v>10</v>
      </c>
      <c r="AB19">
        <v>21</v>
      </c>
      <c r="AC19" t="s">
        <v>80</v>
      </c>
      <c r="AD19" t="s">
        <v>80</v>
      </c>
      <c r="AF19" t="s">
        <v>3</v>
      </c>
      <c r="AG19" t="s">
        <v>11</v>
      </c>
      <c r="AH19">
        <v>-33791</v>
      </c>
      <c r="AI19">
        <v>6570797</v>
      </c>
      <c r="AJ19" s="4">
        <v>-33000</v>
      </c>
      <c r="AK19" s="4">
        <v>6571000</v>
      </c>
      <c r="AL19">
        <v>1</v>
      </c>
      <c r="AN19">
        <v>8</v>
      </c>
      <c r="AO19" t="s">
        <v>89</v>
      </c>
      <c r="AP19" t="s">
        <v>90</v>
      </c>
      <c r="AQ19">
        <v>214808</v>
      </c>
      <c r="AT19">
        <v>1</v>
      </c>
      <c r="AU19" t="s">
        <v>14</v>
      </c>
      <c r="AV19" t="s">
        <v>91</v>
      </c>
      <c r="AW19" t="s">
        <v>92</v>
      </c>
      <c r="AX19">
        <v>8</v>
      </c>
      <c r="AY19" t="s">
        <v>44</v>
      </c>
      <c r="AZ19" t="s">
        <v>45</v>
      </c>
      <c r="BA19">
        <v>1</v>
      </c>
      <c r="BB19" s="5">
        <v>41176</v>
      </c>
      <c r="BC19" s="6" t="s">
        <v>19</v>
      </c>
      <c r="BE19">
        <v>3</v>
      </c>
      <c r="BF19">
        <v>455277</v>
      </c>
      <c r="BG19">
        <v>169842</v>
      </c>
      <c r="BH19" t="s">
        <v>93</v>
      </c>
      <c r="BJ19" t="s">
        <v>94</v>
      </c>
      <c r="BT19">
        <v>29139</v>
      </c>
    </row>
    <row r="20" spans="1:72" x14ac:dyDescent="0.3">
      <c r="A20">
        <v>31358</v>
      </c>
      <c r="B20">
        <v>270081</v>
      </c>
      <c r="F20" t="s">
        <v>0</v>
      </c>
      <c r="G20" t="s">
        <v>35</v>
      </c>
      <c r="H20" t="s">
        <v>130</v>
      </c>
      <c r="I20" s="1" t="str">
        <f>HYPERLINK(AP20,"Hb")</f>
        <v>Hb</v>
      </c>
      <c r="J20" t="s">
        <v>3</v>
      </c>
      <c r="K20" t="s">
        <v>4</v>
      </c>
      <c r="Q20" t="s">
        <v>131</v>
      </c>
      <c r="R20" s="2">
        <v>1</v>
      </c>
      <c r="S20" t="s">
        <v>76</v>
      </c>
      <c r="T20" t="s">
        <v>77</v>
      </c>
      <c r="U20" t="s">
        <v>78</v>
      </c>
      <c r="V20" s="3">
        <v>11</v>
      </c>
      <c r="W20" s="4">
        <v>1103</v>
      </c>
      <c r="X20" s="4" t="s">
        <v>77</v>
      </c>
      <c r="Y20" t="s">
        <v>132</v>
      </c>
      <c r="Z20">
        <v>1927</v>
      </c>
      <c r="AA20">
        <v>10</v>
      </c>
      <c r="AB20">
        <v>22</v>
      </c>
      <c r="AC20" t="s">
        <v>133</v>
      </c>
      <c r="AD20" t="s">
        <v>39</v>
      </c>
      <c r="AF20" t="s">
        <v>3</v>
      </c>
      <c r="AG20" t="s">
        <v>11</v>
      </c>
      <c r="AH20">
        <v>-33082</v>
      </c>
      <c r="AI20">
        <v>6572492</v>
      </c>
      <c r="AJ20" s="4">
        <v>-33000</v>
      </c>
      <c r="AK20" s="4">
        <v>6573000</v>
      </c>
      <c r="AL20">
        <v>1414</v>
      </c>
      <c r="AN20">
        <v>8</v>
      </c>
      <c r="AO20" t="s">
        <v>40</v>
      </c>
      <c r="AP20" t="s">
        <v>134</v>
      </c>
      <c r="AQ20">
        <v>214808</v>
      </c>
      <c r="AT20">
        <v>1</v>
      </c>
      <c r="AU20" t="s">
        <v>14</v>
      </c>
      <c r="AV20" t="s">
        <v>135</v>
      </c>
      <c r="AW20" t="s">
        <v>136</v>
      </c>
      <c r="AX20">
        <v>8</v>
      </c>
      <c r="AY20" t="s">
        <v>44</v>
      </c>
      <c r="AZ20" t="s">
        <v>45</v>
      </c>
      <c r="BA20">
        <v>1</v>
      </c>
      <c r="BB20" s="5">
        <v>36313</v>
      </c>
      <c r="BC20" s="6" t="s">
        <v>19</v>
      </c>
      <c r="BE20">
        <v>3</v>
      </c>
      <c r="BF20">
        <v>440931</v>
      </c>
      <c r="BG20">
        <v>169841</v>
      </c>
      <c r="BH20" t="s">
        <v>137</v>
      </c>
      <c r="BJ20" t="s">
        <v>138</v>
      </c>
      <c r="BT20">
        <v>31358</v>
      </c>
    </row>
    <row r="21" spans="1:72" x14ac:dyDescent="0.3">
      <c r="A21">
        <v>67548</v>
      </c>
      <c r="B21">
        <v>267338</v>
      </c>
      <c r="F21" t="s">
        <v>0</v>
      </c>
      <c r="G21" t="s">
        <v>35</v>
      </c>
      <c r="H21" t="s">
        <v>139</v>
      </c>
      <c r="I21" s="1" t="str">
        <f>HYPERLINK(AP21,"Hb")</f>
        <v>Hb</v>
      </c>
      <c r="J21" t="s">
        <v>3</v>
      </c>
      <c r="K21" t="s">
        <v>4</v>
      </c>
      <c r="Q21" t="s">
        <v>140</v>
      </c>
      <c r="R21" s="2">
        <v>1</v>
      </c>
      <c r="S21" t="s">
        <v>76</v>
      </c>
      <c r="T21" t="s">
        <v>141</v>
      </c>
      <c r="U21" t="s">
        <v>78</v>
      </c>
      <c r="V21" s="3">
        <v>11</v>
      </c>
      <c r="W21" s="4">
        <v>1112</v>
      </c>
      <c r="X21" s="4" t="s">
        <v>141</v>
      </c>
      <c r="Y21" t="s">
        <v>142</v>
      </c>
      <c r="Z21">
        <v>1998</v>
      </c>
      <c r="AA21">
        <v>6</v>
      </c>
      <c r="AB21">
        <v>15</v>
      </c>
      <c r="AC21" t="s">
        <v>143</v>
      </c>
      <c r="AD21" t="s">
        <v>143</v>
      </c>
      <c r="AF21" t="s">
        <v>3</v>
      </c>
      <c r="AG21" t="s">
        <v>11</v>
      </c>
      <c r="AH21">
        <v>5677</v>
      </c>
      <c r="AI21">
        <v>6503394</v>
      </c>
      <c r="AJ21" s="4">
        <v>5000</v>
      </c>
      <c r="AK21" s="4">
        <v>6503000</v>
      </c>
      <c r="AL21">
        <v>71</v>
      </c>
      <c r="AN21">
        <v>8</v>
      </c>
      <c r="AO21" t="s">
        <v>81</v>
      </c>
      <c r="AP21" t="s">
        <v>144</v>
      </c>
      <c r="AQ21">
        <v>214808</v>
      </c>
      <c r="AT21">
        <v>1</v>
      </c>
      <c r="AU21" t="s">
        <v>14</v>
      </c>
      <c r="AV21" t="s">
        <v>145</v>
      </c>
      <c r="AW21" t="s">
        <v>146</v>
      </c>
      <c r="AX21">
        <v>8</v>
      </c>
      <c r="AY21" t="s">
        <v>44</v>
      </c>
      <c r="AZ21" t="s">
        <v>45</v>
      </c>
      <c r="BA21">
        <v>1</v>
      </c>
      <c r="BB21" s="5">
        <v>36043</v>
      </c>
      <c r="BC21" s="6" t="s">
        <v>19</v>
      </c>
      <c r="BE21">
        <v>3</v>
      </c>
      <c r="BF21">
        <v>438509</v>
      </c>
      <c r="BG21">
        <v>169844</v>
      </c>
      <c r="BH21" t="s">
        <v>147</v>
      </c>
      <c r="BJ21" t="s">
        <v>148</v>
      </c>
      <c r="BT21">
        <v>67548</v>
      </c>
    </row>
    <row r="22" spans="1:72" x14ac:dyDescent="0.3">
      <c r="A22">
        <v>4456</v>
      </c>
      <c r="B22">
        <v>148651</v>
      </c>
      <c r="F22" t="s">
        <v>0</v>
      </c>
      <c r="G22" t="s">
        <v>21</v>
      </c>
      <c r="H22" t="s">
        <v>187</v>
      </c>
      <c r="I22" t="s">
        <v>23</v>
      </c>
      <c r="J22" t="s">
        <v>3</v>
      </c>
      <c r="K22" t="s">
        <v>4</v>
      </c>
      <c r="L22" s="9" t="s">
        <v>188</v>
      </c>
      <c r="Q22" t="s">
        <v>189</v>
      </c>
      <c r="R22" s="2">
        <v>1</v>
      </c>
      <c r="S22" t="s">
        <v>162</v>
      </c>
      <c r="T22" t="s">
        <v>190</v>
      </c>
      <c r="U22" s="8" t="s">
        <v>164</v>
      </c>
      <c r="V22" s="3">
        <v>12</v>
      </c>
      <c r="W22" s="4">
        <v>1259</v>
      </c>
      <c r="X22" t="s">
        <v>190</v>
      </c>
      <c r="Y22" t="s">
        <v>191</v>
      </c>
      <c r="Z22">
        <v>2001</v>
      </c>
      <c r="AA22">
        <v>10</v>
      </c>
      <c r="AB22">
        <v>9</v>
      </c>
      <c r="AC22" t="s">
        <v>192</v>
      </c>
      <c r="AD22" t="s">
        <v>182</v>
      </c>
      <c r="AF22" t="s">
        <v>3</v>
      </c>
      <c r="AG22" t="s">
        <v>11</v>
      </c>
      <c r="AH22">
        <v>-51955</v>
      </c>
      <c r="AI22">
        <v>6749121</v>
      </c>
      <c r="AJ22" s="4">
        <v>-51000</v>
      </c>
      <c r="AK22" s="4">
        <v>6749000</v>
      </c>
      <c r="AL22">
        <v>200</v>
      </c>
      <c r="AN22">
        <v>105</v>
      </c>
      <c r="AP22" s="5"/>
      <c r="AQ22">
        <v>214808</v>
      </c>
      <c r="AT22">
        <v>1</v>
      </c>
      <c r="AU22" t="s">
        <v>14</v>
      </c>
      <c r="AV22" t="s">
        <v>193</v>
      </c>
      <c r="AW22" t="s">
        <v>194</v>
      </c>
      <c r="AX22">
        <v>105</v>
      </c>
      <c r="AY22" t="s">
        <v>31</v>
      </c>
      <c r="AZ22" t="s">
        <v>32</v>
      </c>
      <c r="BB22" s="5">
        <v>41422</v>
      </c>
      <c r="BC22" s="6" t="s">
        <v>19</v>
      </c>
      <c r="BE22">
        <v>5</v>
      </c>
      <c r="BF22">
        <v>299004</v>
      </c>
      <c r="BG22">
        <v>169847</v>
      </c>
      <c r="BH22" t="s">
        <v>195</v>
      </c>
      <c r="BJ22" t="s">
        <v>196</v>
      </c>
      <c r="BT22">
        <v>4456</v>
      </c>
    </row>
    <row r="24" spans="1:72" x14ac:dyDescent="0.3">
      <c r="A24">
        <v>517609</v>
      </c>
      <c r="C24">
        <v>1</v>
      </c>
      <c r="D24">
        <v>1</v>
      </c>
      <c r="E24">
        <v>1</v>
      </c>
      <c r="F24" t="s">
        <v>0</v>
      </c>
      <c r="G24" t="s">
        <v>1</v>
      </c>
      <c r="H24" t="s">
        <v>206</v>
      </c>
      <c r="I24" t="s">
        <v>96</v>
      </c>
      <c r="J24" t="s">
        <v>3</v>
      </c>
      <c r="K24" t="s">
        <v>4</v>
      </c>
      <c r="O24" s="20" t="s">
        <v>287</v>
      </c>
      <c r="P24" s="20" t="s">
        <v>288</v>
      </c>
      <c r="Q24" t="s">
        <v>207</v>
      </c>
      <c r="R24" s="2">
        <v>1</v>
      </c>
      <c r="S24" t="s">
        <v>208</v>
      </c>
      <c r="T24" t="s">
        <v>209</v>
      </c>
      <c r="U24" t="s">
        <v>210</v>
      </c>
      <c r="V24" s="3">
        <v>18</v>
      </c>
      <c r="W24" s="4">
        <v>1804</v>
      </c>
      <c r="X24" t="s">
        <v>209</v>
      </c>
      <c r="Y24" t="s">
        <v>211</v>
      </c>
      <c r="Z24">
        <v>2018</v>
      </c>
      <c r="AA24">
        <v>9</v>
      </c>
      <c r="AB24">
        <v>14</v>
      </c>
      <c r="AC24" t="s">
        <v>212</v>
      </c>
      <c r="AF24" t="s">
        <v>3</v>
      </c>
      <c r="AG24" t="s">
        <v>11</v>
      </c>
      <c r="AH24">
        <v>480677</v>
      </c>
      <c r="AI24">
        <v>7463074</v>
      </c>
      <c r="AJ24" s="4">
        <v>481000</v>
      </c>
      <c r="AK24" s="4">
        <v>7463000</v>
      </c>
      <c r="AL24">
        <v>5</v>
      </c>
      <c r="AN24">
        <v>1010</v>
      </c>
      <c r="AO24" t="s">
        <v>213</v>
      </c>
      <c r="AP24" s="5" t="s">
        <v>214</v>
      </c>
      <c r="AQ24">
        <v>214808</v>
      </c>
      <c r="AT24">
        <v>1</v>
      </c>
      <c r="AU24" t="s">
        <v>14</v>
      </c>
      <c r="AV24" t="s">
        <v>215</v>
      </c>
      <c r="AW24" t="s">
        <v>216</v>
      </c>
      <c r="AX24">
        <v>1010</v>
      </c>
      <c r="AY24" t="s">
        <v>17</v>
      </c>
      <c r="AZ24" t="s">
        <v>18</v>
      </c>
      <c r="BB24" s="5">
        <v>43713.546527777798</v>
      </c>
      <c r="BC24" s="6" t="s">
        <v>19</v>
      </c>
      <c r="BE24">
        <v>6</v>
      </c>
      <c r="BF24">
        <v>167604</v>
      </c>
      <c r="BH24" t="s">
        <v>217</v>
      </c>
      <c r="BT24">
        <v>517609</v>
      </c>
    </row>
  </sheetData>
  <sortState xmlns:xlrd2="http://schemas.microsoft.com/office/spreadsheetml/2017/richdata2" ref="A2:CP22">
    <sortCondition ref="C2:C22"/>
    <sortCondition ref="D2:D22"/>
    <sortCondition ref="Q2:Q2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Bruker</dc:creator>
  <cp:lastModifiedBy>Bruker</cp:lastModifiedBy>
  <dcterms:created xsi:type="dcterms:W3CDTF">2022-04-01T10:28:14Z</dcterms:created>
  <dcterms:modified xsi:type="dcterms:W3CDTF">2022-04-03T18:52:30Z</dcterms:modified>
</cp:coreProperties>
</file>