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Allium-filer\"/>
    </mc:Choice>
  </mc:AlternateContent>
  <xr:revisionPtr revIDLastSave="0" documentId="13_ncr:1_{60CFEE94-DFB4-4DAB-A5CF-15AB0B15DE9D}" xr6:coauthVersionLast="47" xr6:coauthVersionMax="47" xr10:uidLastSave="{00000000-0000-0000-0000-000000000000}"/>
  <bookViews>
    <workbookView xWindow="-108" yWindow="-108" windowWidth="23256" windowHeight="12576" xr2:uid="{87AD9326-7FBB-43F1-90AC-35FCFB3D5EBB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8" i="1" l="1"/>
  <c r="I11" i="1"/>
  <c r="I6" i="1"/>
  <c r="I5" i="1"/>
  <c r="I4" i="1"/>
  <c r="I2" i="1"/>
</calcChain>
</file>

<file path=xl/sharedStrings.xml><?xml version="1.0" encoding="utf-8"?>
<sst xmlns="http://schemas.openxmlformats.org/spreadsheetml/2006/main" count="275" uniqueCount="187">
  <si>
    <t>A</t>
  </si>
  <si>
    <t>O</t>
  </si>
  <si>
    <t>418267</t>
  </si>
  <si>
    <t>4A</t>
  </si>
  <si>
    <t>Allium hollandicum</t>
  </si>
  <si>
    <t>275_6609</t>
  </si>
  <si>
    <t>Viken</t>
  </si>
  <si>
    <t>Indre Østfold</t>
  </si>
  <si>
    <t>Øf</t>
  </si>
  <si>
    <t>Spydeberg</t>
  </si>
  <si>
    <t>Spydeberg k.: Nygård, ved vegen til Sundbyvarden, \på jordhaug i skogkanten mot bekk</t>
  </si>
  <si>
    <t>Kåre Arnstein Lye</t>
  </si>
  <si>
    <t>OR</t>
  </si>
  <si>
    <t>https://www.unimus.no/felles/bilder/web_hent_bilde.php?id=13711436&amp;type=jpeg</t>
  </si>
  <si>
    <t>Lav risiko (LO)</t>
  </si>
  <si>
    <t>POINT (275892 6609584)</t>
  </si>
  <si>
    <t>urn:catalog:O:V:418267</t>
  </si>
  <si>
    <t>Naturhistorisk Museum - UiO</t>
  </si>
  <si>
    <t>v</t>
  </si>
  <si>
    <t>ArtKart</t>
  </si>
  <si>
    <t>8_418267</t>
  </si>
  <si>
    <t>O_418267</t>
  </si>
  <si>
    <t>NBF</t>
  </si>
  <si>
    <t>26089544</t>
  </si>
  <si>
    <t>Obs</t>
  </si>
  <si>
    <t>Nygård i Spydeberg i Østfold, Indre Østfold, Vi \på jordhaug i skogkanten</t>
  </si>
  <si>
    <t>innsamling Lye 29698.</t>
  </si>
  <si>
    <t>https://www.artsobservasjoner.no/Sighting/26089544</t>
  </si>
  <si>
    <t>POINT (275852 6609540)</t>
  </si>
  <si>
    <t>urn:uuid:3adfd9c5-1cd2-444d-886f-21f85f24b832</t>
  </si>
  <si>
    <t>Norsk botanisk forening</t>
  </si>
  <si>
    <t>so2-vascular</t>
  </si>
  <si>
    <t>1010_26089544</t>
  </si>
  <si>
    <t>392631</t>
  </si>
  <si>
    <t>265_6641</t>
  </si>
  <si>
    <t>Oslo</t>
  </si>
  <si>
    <t>OA</t>
  </si>
  <si>
    <t>Oslo, Holmlia, 20 m S for inngangen til Holmlia Bad og Idrettsanlegg. \2 planter i overgangen skog/ugressdominert mark...</t>
  </si>
  <si>
    <t>Tore Berg | Anders Often</t>
  </si>
  <si>
    <t>R. Elven</t>
  </si>
  <si>
    <t>https://www.unimus.no/felles/bilder/web_hent_bilde.php?id=13707630&amp;type=jpeg</t>
  </si>
  <si>
    <t>POINT (264259 6640446)</t>
  </si>
  <si>
    <t>urn:catalog:O:V:392631</t>
  </si>
  <si>
    <t>8_392631</t>
  </si>
  <si>
    <t>O_392631</t>
  </si>
  <si>
    <t>298770</t>
  </si>
  <si>
    <t>279_6743</t>
  </si>
  <si>
    <t>Innlandet</t>
  </si>
  <si>
    <t>Ringsaker</t>
  </si>
  <si>
    <t>He</t>
  </si>
  <si>
    <t>Tingnes, forvillet i vegkant opp for Gimse</t>
  </si>
  <si>
    <t>Anders Often</t>
  </si>
  <si>
    <t>Hanne H. Grundt</t>
  </si>
  <si>
    <t>https://www.unimus.no/felles/bilder/web_hent_bilde.php?id=13761858&amp;type=jpeg</t>
  </si>
  <si>
    <t>POINT (278319 6743175)</t>
  </si>
  <si>
    <t>urn:catalog:O:V:298770</t>
  </si>
  <si>
    <t>8_298770</t>
  </si>
  <si>
    <t>O_298770</t>
  </si>
  <si>
    <t>303394</t>
  </si>
  <si>
    <t>Nes, Gimse, oversiden av riksveg 213, artsrik vegskråning</t>
  </si>
  <si>
    <t>Reidar Elven</t>
  </si>
  <si>
    <t>https://www.unimus.no/felles/bilder/web_hent_bilde.php?id=13692918&amp;type=jpeg</t>
  </si>
  <si>
    <t>POINT (278222 6743193)</t>
  </si>
  <si>
    <t>urn:catalog:O:V:303394</t>
  </si>
  <si>
    <t>8_303394</t>
  </si>
  <si>
    <t>O_303394</t>
  </si>
  <si>
    <t>185239</t>
  </si>
  <si>
    <t>Hb</t>
  </si>
  <si>
    <t>215_6551</t>
  </si>
  <si>
    <t>Vestfold og Telemark</t>
  </si>
  <si>
    <t>Larvik</t>
  </si>
  <si>
    <t>Vf</t>
  </si>
  <si>
    <t>Stavern: Risøya. \Skrotemark. To ind.</t>
  </si>
  <si>
    <t>Trond Grøstad</t>
  </si>
  <si>
    <t>POINT (215552 6551665)</t>
  </si>
  <si>
    <t>urn:catalog:O:V:185239</t>
  </si>
  <si>
    <t>8_185239</t>
  </si>
  <si>
    <t>O_185239</t>
  </si>
  <si>
    <t>24240113</t>
  </si>
  <si>
    <t>97_6469</t>
  </si>
  <si>
    <t>Agder</t>
  </si>
  <si>
    <t>Kristiansand</t>
  </si>
  <si>
    <t>VA</t>
  </si>
  <si>
    <t>Stemmane Ruderat, Kristiansand, Ag \ /[Kvant.:] 1 Plants</t>
  </si>
  <si>
    <t>Hans Vidar Løkken</t>
  </si>
  <si>
    <t>På tippen i øst med hageavfall etc.. Quantity: 1 Plants</t>
  </si>
  <si>
    <t>https://www.artsobservasjoner.no/Sighting/24240113</t>
  </si>
  <si>
    <t>POINT (96853 6468677)</t>
  </si>
  <si>
    <t>urn:uuid:ddf04259-da20-4d6c-af1c-8bf6cbc4b937</t>
  </si>
  <si>
    <t>1010_24240113</t>
  </si>
  <si>
    <t>21751309</t>
  </si>
  <si>
    <t>97_6931</t>
  </si>
  <si>
    <t>Møre og Romsdal</t>
  </si>
  <si>
    <t>Fjord</t>
  </si>
  <si>
    <t>MR</t>
  </si>
  <si>
    <t>Norddal</t>
  </si>
  <si>
    <t>Lingestranda 56, Fjord, Mr</t>
  </si>
  <si>
    <t>Dag Holtan</t>
  </si>
  <si>
    <t>Naturalisert i vegkanten.</t>
  </si>
  <si>
    <t>https://www.artsobservasjoner.no/Sighting/21751309</t>
  </si>
  <si>
    <t>POINT (97166 6930486)</t>
  </si>
  <si>
    <t>urn:uuid:46cd83f3-0b83-4352-b16f-a490ab3ed996</t>
  </si>
  <si>
    <t>1010_21751309</t>
  </si>
  <si>
    <t>TRH</t>
  </si>
  <si>
    <t>97530</t>
  </si>
  <si>
    <t>271_7033</t>
  </si>
  <si>
    <t>Trøndelag</t>
  </si>
  <si>
    <t>Trondheim</t>
  </si>
  <si>
    <t>ST</t>
  </si>
  <si>
    <t>Trondheim, Tillerbrua. \Vegkant med dominans av hundekjeks.</t>
  </si>
  <si>
    <t>Tommy Prestø</t>
  </si>
  <si>
    <t>POINT (271756 7032683)</t>
  </si>
  <si>
    <t>urn:catalog:TRH:V:97530</t>
  </si>
  <si>
    <t>NTNU-Vitenskapsmuseet</t>
  </si>
  <si>
    <t>37_97530</t>
  </si>
  <si>
    <t>TRH_97530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</si>
  <si>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</si>
  <si>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</si>
  <si>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</si>
  <si>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</si>
  <si>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</si>
  <si>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</si>
  <si>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</si>
  <si>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</si>
  <si>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</si>
  <si>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</si>
  <si>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</si>
  <si>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</si>
  <si>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</si>
  <si>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</si>
  <si>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</si>
  <si>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</si>
  <si>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</si>
  <si>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</si>
  <si>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</si>
  <si>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</si>
  <si>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</si>
  <si>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</si>
  <si>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</si>
  <si>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</si>
  <si>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</si>
  <si>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</si>
  <si>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</si>
  <si>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</si>
  <si>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</si>
  <si>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</si>
  <si>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</si>
  <si>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</si>
  <si>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</si>
  <si>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</si>
  <si>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</si>
  <si>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</si>
  <si>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</si>
  <si>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</si>
  <si>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</si>
  <si>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</si>
  <si>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</si>
  <si>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</si>
  <si>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</si>
  <si>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</si>
  <si>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</si>
  <si>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</si>
  <si>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</si>
  <si>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</si>
  <si>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</si>
  <si>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</si>
  <si>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</si>
  <si>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</si>
  <si>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</si>
  <si>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</si>
  <si>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</si>
  <si>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</si>
  <si>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</si>
  <si>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</si>
  <si>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</si>
  <si>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</si>
  <si>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</si>
  <si>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</si>
  <si>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</si>
  <si>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</si>
  <si>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</si>
  <si>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</si>
  <si>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</si>
  <si>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</si>
  <si>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</si>
  <si>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Ex</t>
  </si>
  <si>
    <t>Tax?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</si>
</sst>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14" fontId="0" fillId="0" borderId="0" xfId="0" applyNumberFormat="1"/>
    <xf numFmtId="0" fontId="0" fillId="3" borderId="0" xfId="0" applyFill="1"/>
    <xf numFmtId="0" fontId="1" fillId="0" borderId="0" xfId="0" applyFont="1"/>
    <xf numFmtId="0" fontId="1" fillId="4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3" borderId="0" xfId="0" applyFont="1" applyFill="1"/>
    <xf numFmtId="1" fontId="1" fillId="0" borderId="0" xfId="0" applyNumberFormat="1" applyFont="1"/>
    <xf numFmtId="1" fontId="1" fillId="4" borderId="0" xfId="0" applyNumberFormat="1" applyFont="1" applyFill="1"/>
    <xf numFmtId="0" fontId="1" fillId="4" borderId="0" xfId="0" applyFont="1" applyFill="1"/>
    <xf numFmtId="0" fontId="2" fillId="0" borderId="0" xfId="1"/>
    <xf numFmtId="14" fontId="1" fillId="0" borderId="0" xfId="0" applyNumberFormat="1" applyFont="1"/>
    <xf numFmtId="0" fontId="0" fillId="7" borderId="0" xfId="0" applyFill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F5866-C5B4-464F-B4EC-AA326026D642}">
  <dimension ref="A1:BT11"/>
  <sheetViews>
    <sheetView tabSelected="1" workbookViewId="0">
      <selection activeCell="M18" sqref="M18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7.6640625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6" max="16" width="5.6640625" customWidth="1"/>
    <col min="17" max="17" width="4.5546875" bestFit="1" customWidth="1"/>
    <col min="18" max="18" width="8.77734375" bestFit="1" customWidth="1"/>
    <col min="19" max="19" width="5.6640625" bestFit="1" customWidth="1"/>
    <col min="21" max="21" width="4.33203125" bestFit="1" customWidth="1"/>
    <col min="22" max="22" width="10" customWidth="1"/>
    <col min="24" max="24" width="3.77734375" bestFit="1" customWidth="1"/>
    <col min="25" max="25" width="3.88671875" bestFit="1" customWidth="1"/>
    <col min="26" max="26" width="5.21875" bestFit="1" customWidth="1"/>
    <col min="28" max="28" width="68.77734375" customWidth="1"/>
    <col min="29" max="29" width="5" bestFit="1" customWidth="1"/>
    <col min="30" max="30" width="4.5546875" bestFit="1" customWidth="1"/>
    <col min="31" max="31" width="3.44140625" bestFit="1" customWidth="1"/>
    <col min="32" max="32" width="19.21875" customWidth="1"/>
    <col min="33" max="33" width="16.109375" customWidth="1"/>
    <col min="34" max="34" width="7" bestFit="1" customWidth="1"/>
    <col min="35" max="35" width="8" bestFit="1" customWidth="1"/>
    <col min="36" max="36" width="8.77734375" bestFit="1" customWidth="1"/>
    <col min="37" max="37" width="8.6640625" bestFit="1" customWidth="1"/>
  </cols>
  <sheetData>
    <row r="1" spans="1:72" x14ac:dyDescent="0.3">
      <c r="A1" s="8" t="s">
        <v>116</v>
      </c>
      <c r="B1" s="8" t="s">
        <v>117</v>
      </c>
      <c r="C1" s="8" t="s">
        <v>118</v>
      </c>
      <c r="D1" s="8" t="s">
        <v>119</v>
      </c>
      <c r="E1" s="8" t="s">
        <v>120</v>
      </c>
      <c r="F1" s="8" t="s">
        <v>121</v>
      </c>
      <c r="G1" s="8" t="s">
        <v>122</v>
      </c>
      <c r="H1" s="9" t="s">
        <v>123</v>
      </c>
      <c r="I1" s="8" t="s">
        <v>124</v>
      </c>
      <c r="J1" s="8" t="s">
        <v>125</v>
      </c>
      <c r="K1" s="8" t="s">
        <v>126</v>
      </c>
      <c r="L1" s="8" t="s">
        <v>127</v>
      </c>
      <c r="M1" s="8" t="s">
        <v>128</v>
      </c>
      <c r="N1" s="8" t="s">
        <v>129</v>
      </c>
      <c r="O1" s="10" t="s">
        <v>130</v>
      </c>
      <c r="P1" s="11" t="s">
        <v>131</v>
      </c>
      <c r="Q1" s="12" t="s">
        <v>132</v>
      </c>
      <c r="R1" s="12" t="s">
        <v>133</v>
      </c>
      <c r="S1" s="12" t="s">
        <v>134</v>
      </c>
      <c r="T1" s="13" t="s">
        <v>135</v>
      </c>
      <c r="U1" s="8" t="s">
        <v>136</v>
      </c>
      <c r="V1" s="8" t="s">
        <v>137</v>
      </c>
      <c r="W1" s="8" t="s">
        <v>138</v>
      </c>
      <c r="X1" s="4" t="s">
        <v>139</v>
      </c>
      <c r="Y1" s="4" t="s">
        <v>140</v>
      </c>
      <c r="Z1" s="8" t="s">
        <v>141</v>
      </c>
      <c r="AA1" s="8" t="s">
        <v>142</v>
      </c>
      <c r="AB1" s="8" t="s">
        <v>143</v>
      </c>
      <c r="AC1" s="8" t="s">
        <v>144</v>
      </c>
      <c r="AD1" s="8" t="s">
        <v>145</v>
      </c>
      <c r="AE1" s="8" t="s">
        <v>146</v>
      </c>
      <c r="AF1" s="8" t="s">
        <v>147</v>
      </c>
      <c r="AG1" s="8" t="s">
        <v>148</v>
      </c>
      <c r="AH1" s="13" t="s">
        <v>149</v>
      </c>
      <c r="AI1" s="13" t="s">
        <v>150</v>
      </c>
      <c r="AJ1" s="13" t="s">
        <v>151</v>
      </c>
      <c r="AK1" s="13" t="s">
        <v>152</v>
      </c>
      <c r="AL1" s="8" t="s">
        <v>153</v>
      </c>
      <c r="AM1" s="14" t="s">
        <v>154</v>
      </c>
      <c r="AN1" s="15" t="s">
        <v>155</v>
      </c>
      <c r="AO1" s="8" t="s">
        <v>156</v>
      </c>
      <c r="AP1" s="16" t="s">
        <v>157</v>
      </c>
      <c r="AQ1" s="8" t="s">
        <v>128</v>
      </c>
      <c r="AR1" s="8" t="s">
        <v>158</v>
      </c>
      <c r="AS1" s="8" t="s">
        <v>159</v>
      </c>
      <c r="AT1" s="8" t="s">
        <v>160</v>
      </c>
      <c r="AU1" s="8" t="s">
        <v>161</v>
      </c>
      <c r="AV1" s="8" t="s">
        <v>162</v>
      </c>
      <c r="AW1" s="8" t="s">
        <v>163</v>
      </c>
      <c r="AX1" s="8" t="s">
        <v>164</v>
      </c>
      <c r="AY1" s="8" t="s">
        <v>165</v>
      </c>
      <c r="AZ1" s="8" t="s">
        <v>166</v>
      </c>
      <c r="BA1" s="8" t="s">
        <v>167</v>
      </c>
      <c r="BB1" s="17" t="s">
        <v>168</v>
      </c>
      <c r="BC1" s="8" t="s">
        <v>169</v>
      </c>
      <c r="BD1" s="8" t="s">
        <v>134</v>
      </c>
      <c r="BE1" s="8" t="s">
        <v>170</v>
      </c>
      <c r="BF1" s="8" t="s">
        <v>171</v>
      </c>
      <c r="BG1" s="7" t="s">
        <v>172</v>
      </c>
      <c r="BH1" s="8" t="s">
        <v>173</v>
      </c>
      <c r="BI1" s="8" t="s">
        <v>174</v>
      </c>
      <c r="BJ1" s="8" t="s">
        <v>175</v>
      </c>
      <c r="BK1" s="8" t="s">
        <v>176</v>
      </c>
      <c r="BL1" t="s">
        <v>177</v>
      </c>
      <c r="BM1" t="s">
        <v>178</v>
      </c>
      <c r="BN1" t="s">
        <v>179</v>
      </c>
      <c r="BO1" t="s">
        <v>180</v>
      </c>
      <c r="BP1" s="8" t="s">
        <v>181</v>
      </c>
      <c r="BQ1" s="8" t="s">
        <v>182</v>
      </c>
      <c r="BR1" s="8" t="s">
        <v>183</v>
      </c>
      <c r="BS1" s="8" t="s">
        <v>184</v>
      </c>
      <c r="BT1" s="8" t="s">
        <v>116</v>
      </c>
    </row>
    <row r="2" spans="1:72" x14ac:dyDescent="0.3">
      <c r="A2">
        <v>432700</v>
      </c>
      <c r="B2">
        <v>305370</v>
      </c>
      <c r="F2" t="s">
        <v>0</v>
      </c>
      <c r="G2" t="s">
        <v>1</v>
      </c>
      <c r="H2" t="s">
        <v>2</v>
      </c>
      <c r="I2" s="1" t="str">
        <f>HYPERLINK(AP2,"Hb")</f>
        <v>Hb</v>
      </c>
      <c r="K2">
        <v>1</v>
      </c>
      <c r="L2" t="s">
        <v>3</v>
      </c>
      <c r="M2">
        <v>154202</v>
      </c>
      <c r="N2" t="s">
        <v>4</v>
      </c>
      <c r="T2" t="s">
        <v>5</v>
      </c>
      <c r="U2" s="2">
        <v>1</v>
      </c>
      <c r="V2" t="s">
        <v>6</v>
      </c>
      <c r="W2" t="s">
        <v>7</v>
      </c>
      <c r="X2" s="3" t="s">
        <v>8</v>
      </c>
      <c r="Y2" s="4">
        <v>1</v>
      </c>
      <c r="Z2" s="5">
        <v>123</v>
      </c>
      <c r="AA2" t="s">
        <v>9</v>
      </c>
      <c r="AB2" t="s">
        <v>10</v>
      </c>
      <c r="AC2">
        <v>2006</v>
      </c>
      <c r="AD2">
        <v>6</v>
      </c>
      <c r="AE2">
        <v>11</v>
      </c>
      <c r="AF2" t="s">
        <v>11</v>
      </c>
      <c r="AG2" t="s">
        <v>11</v>
      </c>
      <c r="AH2">
        <v>275892</v>
      </c>
      <c r="AI2">
        <v>6609584</v>
      </c>
      <c r="AJ2" s="5">
        <v>275000</v>
      </c>
      <c r="AK2" s="5">
        <v>6609000</v>
      </c>
      <c r="AL2">
        <v>71</v>
      </c>
      <c r="AN2">
        <v>8</v>
      </c>
      <c r="AO2" t="s">
        <v>12</v>
      </c>
      <c r="AP2" t="s">
        <v>13</v>
      </c>
      <c r="AQ2">
        <v>154202</v>
      </c>
      <c r="AT2">
        <v>1</v>
      </c>
      <c r="AU2" t="s">
        <v>14</v>
      </c>
      <c r="AV2" t="s">
        <v>15</v>
      </c>
      <c r="AW2" t="s">
        <v>16</v>
      </c>
      <c r="AX2">
        <v>8</v>
      </c>
      <c r="AY2" t="s">
        <v>17</v>
      </c>
      <c r="AZ2" t="s">
        <v>18</v>
      </c>
      <c r="BA2">
        <v>1</v>
      </c>
      <c r="BB2" s="6">
        <v>39444</v>
      </c>
      <c r="BC2" s="7" t="s">
        <v>19</v>
      </c>
      <c r="BE2">
        <v>3</v>
      </c>
      <c r="BF2">
        <v>478303</v>
      </c>
      <c r="BG2">
        <v>13397</v>
      </c>
      <c r="BH2" t="s">
        <v>20</v>
      </c>
      <c r="BJ2" t="s">
        <v>21</v>
      </c>
      <c r="BT2">
        <v>432700</v>
      </c>
    </row>
    <row r="3" spans="1:72" x14ac:dyDescent="0.3">
      <c r="A3">
        <v>432620</v>
      </c>
      <c r="C3">
        <v>1</v>
      </c>
      <c r="F3" t="s">
        <v>0</v>
      </c>
      <c r="G3" t="s">
        <v>22</v>
      </c>
      <c r="H3" t="s">
        <v>23</v>
      </c>
      <c r="I3" t="s">
        <v>24</v>
      </c>
      <c r="K3">
        <v>1</v>
      </c>
      <c r="L3" t="s">
        <v>3</v>
      </c>
      <c r="M3">
        <v>154202</v>
      </c>
      <c r="N3" t="s">
        <v>4</v>
      </c>
      <c r="T3" t="s">
        <v>5</v>
      </c>
      <c r="U3" s="2">
        <v>1</v>
      </c>
      <c r="V3" t="s">
        <v>6</v>
      </c>
      <c r="W3" t="s">
        <v>7</v>
      </c>
      <c r="X3" s="3" t="s">
        <v>8</v>
      </c>
      <c r="Y3" s="4">
        <v>1</v>
      </c>
      <c r="Z3" s="5">
        <v>123</v>
      </c>
      <c r="AA3" t="s">
        <v>9</v>
      </c>
      <c r="AB3" t="s">
        <v>25</v>
      </c>
      <c r="AC3">
        <v>2006</v>
      </c>
      <c r="AD3">
        <v>6</v>
      </c>
      <c r="AE3">
        <v>11</v>
      </c>
      <c r="AF3" t="s">
        <v>11</v>
      </c>
      <c r="AH3">
        <v>275852</v>
      </c>
      <c r="AI3">
        <v>6609540</v>
      </c>
      <c r="AJ3" s="5">
        <v>275000</v>
      </c>
      <c r="AK3" s="5">
        <v>6609000</v>
      </c>
      <c r="AL3">
        <v>20</v>
      </c>
      <c r="AN3">
        <v>1010</v>
      </c>
      <c r="AO3" t="s">
        <v>26</v>
      </c>
      <c r="AP3" s="6" t="s">
        <v>27</v>
      </c>
      <c r="AQ3">
        <v>154202</v>
      </c>
      <c r="AT3">
        <v>1</v>
      </c>
      <c r="AU3" t="s">
        <v>14</v>
      </c>
      <c r="AV3" t="s">
        <v>28</v>
      </c>
      <c r="AW3" t="s">
        <v>29</v>
      </c>
      <c r="AX3">
        <v>1010</v>
      </c>
      <c r="AY3" t="s">
        <v>30</v>
      </c>
      <c r="AZ3" t="s">
        <v>31</v>
      </c>
      <c r="BB3" s="6">
        <v>44251.712291666699</v>
      </c>
      <c r="BC3" s="7" t="s">
        <v>19</v>
      </c>
      <c r="BE3">
        <v>6</v>
      </c>
      <c r="BF3">
        <v>265805</v>
      </c>
      <c r="BH3" t="s">
        <v>32</v>
      </c>
      <c r="BT3">
        <v>432620</v>
      </c>
    </row>
    <row r="4" spans="1:72" x14ac:dyDescent="0.3">
      <c r="A4">
        <v>387433</v>
      </c>
      <c r="B4">
        <v>301790</v>
      </c>
      <c r="F4" t="s">
        <v>0</v>
      </c>
      <c r="G4" t="s">
        <v>1</v>
      </c>
      <c r="H4" t="s">
        <v>33</v>
      </c>
      <c r="I4" s="1" t="str">
        <f>HYPERLINK(AP4,"Hb")</f>
        <v>Hb</v>
      </c>
      <c r="K4">
        <v>1</v>
      </c>
      <c r="L4" t="s">
        <v>3</v>
      </c>
      <c r="M4">
        <v>154202</v>
      </c>
      <c r="N4" t="s">
        <v>4</v>
      </c>
      <c r="T4" t="s">
        <v>34</v>
      </c>
      <c r="U4" s="2">
        <v>1</v>
      </c>
      <c r="V4" t="s">
        <v>35</v>
      </c>
      <c r="W4" t="s">
        <v>35</v>
      </c>
      <c r="X4" s="3" t="s">
        <v>36</v>
      </c>
      <c r="Y4" s="4">
        <v>2</v>
      </c>
      <c r="Z4" s="5">
        <v>301</v>
      </c>
      <c r="AA4" s="5" t="s">
        <v>35</v>
      </c>
      <c r="AB4" t="s">
        <v>37</v>
      </c>
      <c r="AC4">
        <v>2009</v>
      </c>
      <c r="AD4">
        <v>6</v>
      </c>
      <c r="AE4">
        <v>17</v>
      </c>
      <c r="AF4" t="s">
        <v>38</v>
      </c>
      <c r="AG4" t="s">
        <v>39</v>
      </c>
      <c r="AH4">
        <v>264259</v>
      </c>
      <c r="AI4">
        <v>6640446</v>
      </c>
      <c r="AJ4" s="5">
        <v>265000</v>
      </c>
      <c r="AK4" s="5">
        <v>6641000</v>
      </c>
      <c r="AL4">
        <v>7</v>
      </c>
      <c r="AN4">
        <v>8</v>
      </c>
      <c r="AO4" t="s">
        <v>12</v>
      </c>
      <c r="AP4" t="s">
        <v>40</v>
      </c>
      <c r="AQ4">
        <v>154202</v>
      </c>
      <c r="AT4">
        <v>1</v>
      </c>
      <c r="AU4" t="s">
        <v>14</v>
      </c>
      <c r="AV4" t="s">
        <v>41</v>
      </c>
      <c r="AW4" t="s">
        <v>42</v>
      </c>
      <c r="AX4">
        <v>8</v>
      </c>
      <c r="AY4" t="s">
        <v>17</v>
      </c>
      <c r="AZ4" t="s">
        <v>18</v>
      </c>
      <c r="BA4">
        <v>1</v>
      </c>
      <c r="BB4" s="6">
        <v>44112</v>
      </c>
      <c r="BC4" s="7" t="s">
        <v>19</v>
      </c>
      <c r="BE4">
        <v>3</v>
      </c>
      <c r="BF4">
        <v>474741</v>
      </c>
      <c r="BG4">
        <v>13399</v>
      </c>
      <c r="BH4" t="s">
        <v>43</v>
      </c>
      <c r="BJ4" t="s">
        <v>44</v>
      </c>
      <c r="BT4">
        <v>387433</v>
      </c>
    </row>
    <row r="5" spans="1:72" x14ac:dyDescent="0.3">
      <c r="A5">
        <v>437006</v>
      </c>
      <c r="B5">
        <v>289398</v>
      </c>
      <c r="F5" t="s">
        <v>0</v>
      </c>
      <c r="G5" t="s">
        <v>1</v>
      </c>
      <c r="H5" t="s">
        <v>45</v>
      </c>
      <c r="I5" s="1" t="str">
        <f>HYPERLINK(AP5,"Hb")</f>
        <v>Hb</v>
      </c>
      <c r="K5">
        <v>1</v>
      </c>
      <c r="L5" t="s">
        <v>3</v>
      </c>
      <c r="M5">
        <v>154202</v>
      </c>
      <c r="N5" t="s">
        <v>4</v>
      </c>
      <c r="T5" t="s">
        <v>46</v>
      </c>
      <c r="U5" s="2">
        <v>1</v>
      </c>
      <c r="V5" t="s">
        <v>47</v>
      </c>
      <c r="W5" t="s">
        <v>48</v>
      </c>
      <c r="X5" t="s">
        <v>49</v>
      </c>
      <c r="Y5" s="4">
        <v>4</v>
      </c>
      <c r="Z5" s="5">
        <v>412</v>
      </c>
      <c r="AA5" s="5" t="s">
        <v>48</v>
      </c>
      <c r="AB5" t="s">
        <v>50</v>
      </c>
      <c r="AC5">
        <v>2001</v>
      </c>
      <c r="AD5">
        <v>6</v>
      </c>
      <c r="AE5">
        <v>13</v>
      </c>
      <c r="AF5" t="s">
        <v>51</v>
      </c>
      <c r="AG5" t="s">
        <v>52</v>
      </c>
      <c r="AH5">
        <v>278319</v>
      </c>
      <c r="AI5">
        <v>6743175</v>
      </c>
      <c r="AJ5" s="5">
        <v>279000</v>
      </c>
      <c r="AK5" s="5">
        <v>6743000</v>
      </c>
      <c r="AL5">
        <v>71</v>
      </c>
      <c r="AN5">
        <v>8</v>
      </c>
      <c r="AO5" t="s">
        <v>12</v>
      </c>
      <c r="AP5" t="s">
        <v>53</v>
      </c>
      <c r="AQ5">
        <v>154202</v>
      </c>
      <c r="AT5">
        <v>1</v>
      </c>
      <c r="AU5" t="s">
        <v>14</v>
      </c>
      <c r="AV5" t="s">
        <v>54</v>
      </c>
      <c r="AW5" t="s">
        <v>55</v>
      </c>
      <c r="AX5">
        <v>8</v>
      </c>
      <c r="AY5" t="s">
        <v>17</v>
      </c>
      <c r="AZ5" t="s">
        <v>18</v>
      </c>
      <c r="BA5">
        <v>1</v>
      </c>
      <c r="BB5" s="6">
        <v>37260</v>
      </c>
      <c r="BC5" s="7" t="s">
        <v>19</v>
      </c>
      <c r="BE5">
        <v>3</v>
      </c>
      <c r="BF5">
        <v>462126</v>
      </c>
      <c r="BG5">
        <v>13400</v>
      </c>
      <c r="BH5" t="s">
        <v>56</v>
      </c>
      <c r="BJ5" t="s">
        <v>57</v>
      </c>
      <c r="BT5">
        <v>437006</v>
      </c>
    </row>
    <row r="6" spans="1:72" x14ac:dyDescent="0.3">
      <c r="A6">
        <v>436808</v>
      </c>
      <c r="B6">
        <v>289773</v>
      </c>
      <c r="F6" t="s">
        <v>0</v>
      </c>
      <c r="G6" t="s">
        <v>1</v>
      </c>
      <c r="H6" t="s">
        <v>58</v>
      </c>
      <c r="I6" s="1" t="str">
        <f>HYPERLINK(AP6,"Hb")</f>
        <v>Hb</v>
      </c>
      <c r="K6">
        <v>1</v>
      </c>
      <c r="L6" t="s">
        <v>3</v>
      </c>
      <c r="M6">
        <v>154202</v>
      </c>
      <c r="N6" t="s">
        <v>4</v>
      </c>
      <c r="T6" t="s">
        <v>46</v>
      </c>
      <c r="U6" s="2">
        <v>1</v>
      </c>
      <c r="V6" t="s">
        <v>47</v>
      </c>
      <c r="W6" t="s">
        <v>48</v>
      </c>
      <c r="X6" t="s">
        <v>49</v>
      </c>
      <c r="Y6" s="4">
        <v>4</v>
      </c>
      <c r="Z6" s="5">
        <v>412</v>
      </c>
      <c r="AA6" s="5" t="s">
        <v>48</v>
      </c>
      <c r="AB6" t="s">
        <v>59</v>
      </c>
      <c r="AC6">
        <v>2002</v>
      </c>
      <c r="AD6">
        <v>5</v>
      </c>
      <c r="AE6">
        <v>29</v>
      </c>
      <c r="AF6" t="s">
        <v>51</v>
      </c>
      <c r="AG6" t="s">
        <v>60</v>
      </c>
      <c r="AH6">
        <v>278222</v>
      </c>
      <c r="AI6">
        <v>6743193</v>
      </c>
      <c r="AJ6" s="5">
        <v>279000</v>
      </c>
      <c r="AK6" s="5">
        <v>6743000</v>
      </c>
      <c r="AL6">
        <v>71</v>
      </c>
      <c r="AN6">
        <v>8</v>
      </c>
      <c r="AO6" t="s">
        <v>12</v>
      </c>
      <c r="AP6" t="s">
        <v>61</v>
      </c>
      <c r="AQ6">
        <v>154202</v>
      </c>
      <c r="AT6">
        <v>1</v>
      </c>
      <c r="AU6" t="s">
        <v>14</v>
      </c>
      <c r="AV6" t="s">
        <v>62</v>
      </c>
      <c r="AW6" t="s">
        <v>63</v>
      </c>
      <c r="AX6">
        <v>8</v>
      </c>
      <c r="AY6" t="s">
        <v>17</v>
      </c>
      <c r="AZ6" t="s">
        <v>18</v>
      </c>
      <c r="BA6">
        <v>1</v>
      </c>
      <c r="BB6" s="6">
        <v>37657</v>
      </c>
      <c r="BC6" s="7" t="s">
        <v>19</v>
      </c>
      <c r="BE6">
        <v>3</v>
      </c>
      <c r="BF6">
        <v>462388</v>
      </c>
      <c r="BG6">
        <v>13401</v>
      </c>
      <c r="BH6" t="s">
        <v>64</v>
      </c>
      <c r="BJ6" t="s">
        <v>65</v>
      </c>
      <c r="BT6">
        <v>436808</v>
      </c>
    </row>
    <row r="7" spans="1:72" x14ac:dyDescent="0.3">
      <c r="A7">
        <v>212863</v>
      </c>
      <c r="C7">
        <v>1</v>
      </c>
      <c r="D7">
        <v>1</v>
      </c>
      <c r="E7">
        <v>1</v>
      </c>
      <c r="F7" t="s">
        <v>0</v>
      </c>
      <c r="G7" t="s">
        <v>1</v>
      </c>
      <c r="H7" t="s">
        <v>66</v>
      </c>
      <c r="I7" t="s">
        <v>67</v>
      </c>
      <c r="K7">
        <v>1</v>
      </c>
      <c r="L7" t="s">
        <v>3</v>
      </c>
      <c r="M7">
        <v>154202</v>
      </c>
      <c r="N7" t="s">
        <v>4</v>
      </c>
      <c r="T7" t="s">
        <v>68</v>
      </c>
      <c r="U7" s="2">
        <v>1</v>
      </c>
      <c r="V7" t="s">
        <v>69</v>
      </c>
      <c r="W7" t="s">
        <v>70</v>
      </c>
      <c r="X7" s="3" t="s">
        <v>71</v>
      </c>
      <c r="Y7" s="4">
        <v>7</v>
      </c>
      <c r="Z7" s="5">
        <v>709</v>
      </c>
      <c r="AA7" s="5" t="s">
        <v>70</v>
      </c>
      <c r="AB7" t="s">
        <v>72</v>
      </c>
      <c r="AC7">
        <v>2016</v>
      </c>
      <c r="AD7">
        <v>5</v>
      </c>
      <c r="AE7">
        <v>30</v>
      </c>
      <c r="AF7" t="s">
        <v>73</v>
      </c>
      <c r="AG7" t="s">
        <v>39</v>
      </c>
      <c r="AH7">
        <v>215552</v>
      </c>
      <c r="AI7">
        <v>6551665</v>
      </c>
      <c r="AJ7" s="5">
        <v>215000</v>
      </c>
      <c r="AK7" s="5">
        <v>6551000</v>
      </c>
      <c r="AL7">
        <v>7</v>
      </c>
      <c r="AN7">
        <v>8</v>
      </c>
      <c r="AO7" t="s">
        <v>12</v>
      </c>
      <c r="AQ7">
        <v>154202</v>
      </c>
      <c r="AT7">
        <v>1</v>
      </c>
      <c r="AU7" t="s">
        <v>14</v>
      </c>
      <c r="AV7" t="s">
        <v>74</v>
      </c>
      <c r="AW7" t="s">
        <v>75</v>
      </c>
      <c r="AX7">
        <v>8</v>
      </c>
      <c r="AY7" t="s">
        <v>17</v>
      </c>
      <c r="AZ7" t="s">
        <v>18</v>
      </c>
      <c r="BB7" s="6">
        <v>42713</v>
      </c>
      <c r="BC7" s="7" t="s">
        <v>19</v>
      </c>
      <c r="BE7">
        <v>3</v>
      </c>
      <c r="BF7">
        <v>445356</v>
      </c>
      <c r="BH7" t="s">
        <v>76</v>
      </c>
      <c r="BJ7" t="s">
        <v>77</v>
      </c>
      <c r="BT7">
        <v>212863</v>
      </c>
    </row>
    <row r="8" spans="1:72" x14ac:dyDescent="0.3">
      <c r="A8">
        <v>140199</v>
      </c>
      <c r="C8">
        <v>1</v>
      </c>
      <c r="D8">
        <v>1</v>
      </c>
      <c r="E8">
        <v>1</v>
      </c>
      <c r="F8" t="s">
        <v>0</v>
      </c>
      <c r="G8" t="s">
        <v>22</v>
      </c>
      <c r="H8" t="s">
        <v>90</v>
      </c>
      <c r="I8" s="1" t="str">
        <f>HYPERLINK(AP8,"Foto")</f>
        <v>Foto</v>
      </c>
      <c r="K8">
        <v>1</v>
      </c>
      <c r="L8" t="s">
        <v>3</v>
      </c>
      <c r="M8">
        <v>154202</v>
      </c>
      <c r="N8" t="s">
        <v>4</v>
      </c>
      <c r="T8" t="s">
        <v>91</v>
      </c>
      <c r="U8" s="2">
        <v>1</v>
      </c>
      <c r="V8" t="s">
        <v>92</v>
      </c>
      <c r="W8" t="s">
        <v>93</v>
      </c>
      <c r="X8" t="s">
        <v>94</v>
      </c>
      <c r="Y8" s="4">
        <v>15</v>
      </c>
      <c r="Z8" s="5">
        <v>1524</v>
      </c>
      <c r="AA8" t="s">
        <v>95</v>
      </c>
      <c r="AB8" t="s">
        <v>96</v>
      </c>
      <c r="AC8">
        <v>2019</v>
      </c>
      <c r="AD8">
        <v>5</v>
      </c>
      <c r="AE8">
        <v>19</v>
      </c>
      <c r="AF8" t="s">
        <v>97</v>
      </c>
      <c r="AH8">
        <v>97166</v>
      </c>
      <c r="AI8">
        <v>6930486</v>
      </c>
      <c r="AJ8" s="5">
        <v>97000</v>
      </c>
      <c r="AK8" s="5">
        <v>6931000</v>
      </c>
      <c r="AL8">
        <v>25</v>
      </c>
      <c r="AN8">
        <v>1010</v>
      </c>
      <c r="AO8" t="s">
        <v>98</v>
      </c>
      <c r="AP8" s="6" t="s">
        <v>99</v>
      </c>
      <c r="AQ8">
        <v>154202</v>
      </c>
      <c r="AT8">
        <v>1</v>
      </c>
      <c r="AU8" t="s">
        <v>14</v>
      </c>
      <c r="AV8" t="s">
        <v>100</v>
      </c>
      <c r="AW8" t="s">
        <v>101</v>
      </c>
      <c r="AX8">
        <v>1010</v>
      </c>
      <c r="AY8" t="s">
        <v>30</v>
      </c>
      <c r="AZ8" t="s">
        <v>31</v>
      </c>
      <c r="BA8">
        <v>1</v>
      </c>
      <c r="BB8" s="6">
        <v>43604.854282407403</v>
      </c>
      <c r="BC8" s="7" t="s">
        <v>19</v>
      </c>
      <c r="BE8">
        <v>6</v>
      </c>
      <c r="BF8">
        <v>199713</v>
      </c>
      <c r="BH8" t="s">
        <v>102</v>
      </c>
      <c r="BT8">
        <v>140199</v>
      </c>
    </row>
    <row r="9" spans="1:72" x14ac:dyDescent="0.3">
      <c r="A9">
        <v>421001</v>
      </c>
      <c r="C9">
        <v>1</v>
      </c>
      <c r="D9">
        <v>1</v>
      </c>
      <c r="E9">
        <v>1</v>
      </c>
      <c r="F9" t="s">
        <v>0</v>
      </c>
      <c r="G9" t="s">
        <v>103</v>
      </c>
      <c r="H9" t="s">
        <v>104</v>
      </c>
      <c r="I9" t="s">
        <v>67</v>
      </c>
      <c r="K9">
        <v>1</v>
      </c>
      <c r="L9" t="s">
        <v>3</v>
      </c>
      <c r="M9">
        <v>154202</v>
      </c>
      <c r="N9" t="s">
        <v>4</v>
      </c>
      <c r="T9" t="s">
        <v>105</v>
      </c>
      <c r="U9" s="2">
        <v>1</v>
      </c>
      <c r="V9" t="s">
        <v>106</v>
      </c>
      <c r="W9" t="s">
        <v>107</v>
      </c>
      <c r="X9" s="3" t="s">
        <v>108</v>
      </c>
      <c r="Y9" s="4">
        <v>16</v>
      </c>
      <c r="Z9" s="5">
        <v>1601</v>
      </c>
      <c r="AA9" s="5" t="s">
        <v>107</v>
      </c>
      <c r="AB9" t="s">
        <v>109</v>
      </c>
      <c r="AC9">
        <v>2021</v>
      </c>
      <c r="AD9">
        <v>6</v>
      </c>
      <c r="AE9">
        <v>2</v>
      </c>
      <c r="AF9" t="s">
        <v>110</v>
      </c>
      <c r="AG9" t="s">
        <v>110</v>
      </c>
      <c r="AH9">
        <v>271756</v>
      </c>
      <c r="AI9">
        <v>7032683</v>
      </c>
      <c r="AJ9" s="5">
        <v>271000</v>
      </c>
      <c r="AK9" s="5">
        <v>7033000</v>
      </c>
      <c r="AL9">
        <v>10</v>
      </c>
      <c r="AN9">
        <v>37</v>
      </c>
      <c r="AP9" s="6"/>
      <c r="AQ9">
        <v>154202</v>
      </c>
      <c r="AT9">
        <v>1</v>
      </c>
      <c r="AU9" t="s">
        <v>14</v>
      </c>
      <c r="AV9" t="s">
        <v>111</v>
      </c>
      <c r="AW9" t="s">
        <v>112</v>
      </c>
      <c r="AX9">
        <v>37</v>
      </c>
      <c r="AY9" t="s">
        <v>113</v>
      </c>
      <c r="AZ9" t="s">
        <v>18</v>
      </c>
      <c r="BB9" s="6">
        <v>44475</v>
      </c>
      <c r="BC9" s="7" t="s">
        <v>19</v>
      </c>
      <c r="BE9">
        <v>4</v>
      </c>
      <c r="BF9">
        <v>372341</v>
      </c>
      <c r="BH9" t="s">
        <v>114</v>
      </c>
      <c r="BJ9" t="s">
        <v>115</v>
      </c>
      <c r="BT9">
        <v>421001</v>
      </c>
    </row>
    <row r="11" spans="1:72" x14ac:dyDescent="0.3">
      <c r="A11">
        <v>139981</v>
      </c>
      <c r="C11">
        <v>1</v>
      </c>
      <c r="D11">
        <v>1</v>
      </c>
      <c r="E11">
        <v>1</v>
      </c>
      <c r="F11" t="s">
        <v>0</v>
      </c>
      <c r="G11" t="s">
        <v>22</v>
      </c>
      <c r="H11" t="s">
        <v>78</v>
      </c>
      <c r="I11" s="1" t="str">
        <f>HYPERLINK(AP11,"Foto")</f>
        <v>Foto</v>
      </c>
      <c r="K11">
        <v>1</v>
      </c>
      <c r="L11" t="s">
        <v>3</v>
      </c>
      <c r="M11">
        <v>154202</v>
      </c>
      <c r="N11" t="s">
        <v>4</v>
      </c>
      <c r="R11" s="18" t="s">
        <v>185</v>
      </c>
      <c r="S11" s="18" t="s">
        <v>186</v>
      </c>
      <c r="T11" t="s">
        <v>79</v>
      </c>
      <c r="U11" s="2">
        <v>1</v>
      </c>
      <c r="V11" t="s">
        <v>80</v>
      </c>
      <c r="W11" t="s">
        <v>81</v>
      </c>
      <c r="X11" t="s">
        <v>82</v>
      </c>
      <c r="Y11" s="4">
        <v>10</v>
      </c>
      <c r="Z11" s="5">
        <v>1001</v>
      </c>
      <c r="AA11" s="5" t="s">
        <v>81</v>
      </c>
      <c r="AB11" t="s">
        <v>83</v>
      </c>
      <c r="AC11">
        <v>2020</v>
      </c>
      <c r="AD11">
        <v>5</v>
      </c>
      <c r="AE11">
        <v>22</v>
      </c>
      <c r="AF11" t="s">
        <v>84</v>
      </c>
      <c r="AH11">
        <v>96853</v>
      </c>
      <c r="AI11">
        <v>6468677</v>
      </c>
      <c r="AJ11" s="5">
        <v>97000</v>
      </c>
      <c r="AK11" s="5">
        <v>6469000</v>
      </c>
      <c r="AL11">
        <v>100</v>
      </c>
      <c r="AN11">
        <v>1010</v>
      </c>
      <c r="AO11" t="s">
        <v>85</v>
      </c>
      <c r="AP11" s="6" t="s">
        <v>86</v>
      </c>
      <c r="AQ11">
        <v>154202</v>
      </c>
      <c r="AT11">
        <v>1</v>
      </c>
      <c r="AU11" t="s">
        <v>14</v>
      </c>
      <c r="AV11" t="s">
        <v>87</v>
      </c>
      <c r="AW11" t="s">
        <v>88</v>
      </c>
      <c r="AX11">
        <v>1010</v>
      </c>
      <c r="AY11" t="s">
        <v>30</v>
      </c>
      <c r="AZ11" t="s">
        <v>31</v>
      </c>
      <c r="BA11">
        <v>1</v>
      </c>
      <c r="BB11" s="6">
        <v>43973.682291666701</v>
      </c>
      <c r="BC11" s="7" t="s">
        <v>19</v>
      </c>
      <c r="BE11">
        <v>6</v>
      </c>
      <c r="BF11">
        <v>236619</v>
      </c>
      <c r="BH11" t="s">
        <v>89</v>
      </c>
      <c r="BT11">
        <v>139981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2022-04-19T09:30:20Z</dcterms:created>
  <dcterms:modified xsi:type="dcterms:W3CDTF">2022-04-21T07:31:29Z</dcterms:modified>
</cp:coreProperties>
</file>