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ampanula\"/>
    </mc:Choice>
  </mc:AlternateContent>
  <xr:revisionPtr revIDLastSave="0" documentId="8_{CABBE382-02FC-4A68-9DE9-66D6A7459E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1" l="1"/>
  <c r="F28" i="1"/>
  <c r="F27" i="1"/>
  <c r="F32" i="1"/>
</calcChain>
</file>

<file path=xl/sharedStrings.xml><?xml version="1.0" encoding="utf-8"?>
<sst xmlns="http://schemas.openxmlformats.org/spreadsheetml/2006/main" count="383" uniqueCount="144">
  <si>
    <t>RENr</t>
  </si>
  <si>
    <t>Nr</t>
  </si>
  <si>
    <t>N</t>
  </si>
  <si>
    <t>Institusj</t>
  </si>
  <si>
    <t>CatNr</t>
  </si>
  <si>
    <t>Type</t>
  </si>
  <si>
    <t>AntId</t>
  </si>
  <si>
    <t>SumQ</t>
  </si>
  <si>
    <t>REKo</t>
  </si>
  <si>
    <t>RE_Navn</t>
  </si>
  <si>
    <t>Forkastet</t>
  </si>
  <si>
    <t>Årsak</t>
  </si>
  <si>
    <t>X_2km</t>
  </si>
  <si>
    <t>Y_2Km</t>
  </si>
  <si>
    <t>PrKl</t>
  </si>
  <si>
    <t>Fy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</si>
  <si>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</si>
  <si>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</si>
  <si>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</si>
  <si>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</si>
  <si>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</si>
  <si>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</si>
  <si>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</si>
  <si>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X33</t>
  </si>
  <si>
    <t>Y33</t>
  </si>
  <si>
    <t>X2km_33</t>
  </si>
  <si>
    <t>Y2km_33</t>
  </si>
  <si>
    <t>CoorPrec</t>
  </si>
  <si>
    <t>KoTreff</t>
  </si>
  <si>
    <t>ScientificName</t>
  </si>
  <si>
    <t>ScientificNameAuthor</t>
  </si>
  <si>
    <t>IdentificationPrecision</t>
  </si>
  <si>
    <t>IdentifiedBy</t>
  </si>
  <si>
    <t>Datasett_Kode</t>
  </si>
  <si>
    <t>Id</t>
  </si>
  <si>
    <t>URL</t>
  </si>
  <si>
    <t>A</t>
  </si>
  <si>
    <t>O</t>
  </si>
  <si>
    <t>Hb</t>
  </si>
  <si>
    <t>FR</t>
  </si>
  <si>
    <t>Campanula glomerata ssp. glomerata</t>
  </si>
  <si>
    <t>Bu</t>
  </si>
  <si>
    <t>Hurum</t>
  </si>
  <si>
    <t>tofte, toftebekkdalen v-a-v port 2 til södra cell. en plante i høyvokst vegetasjon, på bark. to helt typiske ssp. glomer</t>
  </si>
  <si>
    <t>Tore Berg, Knut Vik Jahnsen</t>
  </si>
  <si>
    <t>Campanula glomerata</t>
  </si>
  <si>
    <t>L.</t>
  </si>
  <si>
    <t>8_382606</t>
  </si>
  <si>
    <t>tofte, toftebekkdalen vis-a-vis port 2 til sødra cell. ett individ (dette), ikke tatt med rot. på bark i høyvokst vegeta</t>
  </si>
  <si>
    <t>8_254671</t>
  </si>
  <si>
    <t>tofte, toftebekkdalen vis-a-vis port 2 til sødra cell. ett individ (dette), ikke tatt med rot. på jordhaug i barkdeponi.</t>
  </si>
  <si>
    <t>8_254672</t>
  </si>
  <si>
    <t>TROM</t>
  </si>
  <si>
    <t>Fi</t>
  </si>
  <si>
    <t>Sør-Varanger</t>
  </si>
  <si>
    <t>bunnen av munkfjorden ved brua - aller innerst på nordvestsiden.</t>
  </si>
  <si>
    <t>Jon Kaasa</t>
  </si>
  <si>
    <t>117_7722</t>
  </si>
  <si>
    <t>6119/64</t>
  </si>
  <si>
    <t>XL</t>
  </si>
  <si>
    <t>Ex</t>
  </si>
  <si>
    <t>Dupl</t>
  </si>
  <si>
    <t>munkebakken - sommarplassen; sør-varanger</t>
  </si>
  <si>
    <t>Kaasa, Jon</t>
  </si>
  <si>
    <t>23_6119/64</t>
  </si>
  <si>
    <t>ved den nedrevne brua over pasvik, litt nedenfor holmfossen. \ .</t>
  </si>
  <si>
    <t>117_7723</t>
  </si>
  <si>
    <t>munkelv, sør-varanger. i eng v. elvas utløp.</t>
  </si>
  <si>
    <t>Øivind Johansen</t>
  </si>
  <si>
    <t>8_312698</t>
  </si>
  <si>
    <t>svartaksla, sør-varanger</t>
  </si>
  <si>
    <t>Knut-Erik Sibblund</t>
  </si>
  <si>
    <t>8_756884</t>
  </si>
  <si>
    <t>sør-varanger. på grasbakke like ved utløpet av munkelv.</t>
  </si>
  <si>
    <t>8_756883</t>
  </si>
  <si>
    <t>neiden: ved kirkebekken, nedenfor kirka.</t>
  </si>
  <si>
    <t>Brynhild Vorren, Karl-Dag Vorren</t>
  </si>
  <si>
    <t>117_7724</t>
  </si>
  <si>
    <t>storskog, sollia. \ Eng på kjerrevei ovenfor gjestgiveriet.</t>
  </si>
  <si>
    <t>Torbjørn Alm, Inger Greve Alsos, Anders Often</t>
  </si>
  <si>
    <t>117_54680</t>
  </si>
  <si>
    <t>elvenes. på østsiden av elva. \ Eng like sør for veien.</t>
  </si>
  <si>
    <t>Torbjørn Alm, Anders Often</t>
  </si>
  <si>
    <t>117_70268</t>
  </si>
  <si>
    <t>ternevann, gamle tyske anlegg ned under ås ca. 400 m nø for vannet. \ Ei steril tue i kant av bunkers.</t>
  </si>
  <si>
    <t>Anders Often</t>
  </si>
  <si>
    <t>117_127859</t>
  </si>
  <si>
    <t>bjørnevatn: kristensedalen. \ På eng dominert av Cirsium helenioides, ved våningshus.</t>
  </si>
  <si>
    <t>Torbjørn Alm</t>
  </si>
  <si>
    <t>117_126782</t>
  </si>
  <si>
    <t>kirkenes: nv av rundvannet. \ På frisk eng, i mengde.</t>
  </si>
  <si>
    <t>117_126701</t>
  </si>
  <si>
    <t>kirkenes: ø-nø av ternevann. \ Engslette i skog ved tyske brakkeruiner.</t>
  </si>
  <si>
    <t>117_126765</t>
  </si>
  <si>
    <t>ørnevann: nordenden, ved hytte, fhv. tysk leir.</t>
  </si>
  <si>
    <t>117_126512</t>
  </si>
  <si>
    <t>nø av ternevann, tysk leirområde fra andre verdenskrig. \ På eng i bjørkeskog.</t>
  </si>
  <si>
    <t>117_162693</t>
  </si>
  <si>
    <t>ternevann: s-siden av riksvei 886. \ Engslette i bjørkeskog.</t>
  </si>
  <si>
    <t>117_163964</t>
  </si>
  <si>
    <t xml:space="preserve">bøkfjorden: elvenes, like innenfor veien. \ På engflate ved sjøen. / Ssp. glomerata!. </t>
  </si>
  <si>
    <t>117_961832</t>
  </si>
  <si>
    <t xml:space="preserve">kirkenes: ved gang- og sykkelvei vest for tredjevann. \ Eng i grøft utenfor skogteig med brakkeruiner. / Ssp. glomerata. </t>
  </si>
  <si>
    <t>117_961779</t>
  </si>
  <si>
    <t>pasvikdalen: svanevann, på bjørklund gård. \ På eng ved husene, gjenstående hageplante.</t>
  </si>
  <si>
    <t>117_961776</t>
  </si>
  <si>
    <t xml:space="preserve">bøkfjorden: jakobsnes. \ På eng vis a vis tysk brakkeruin. / Sssp. glomerata!. </t>
  </si>
  <si>
    <t>117_964597</t>
  </si>
  <si>
    <t>NBF</t>
  </si>
  <si>
    <t>Obs</t>
  </si>
  <si>
    <t>bjørklund, sør-varanger, fi</t>
  </si>
  <si>
    <t>Per Marstad, Turid Nakling Kristiansen</t>
  </si>
  <si>
    <t>1010_11623629</t>
  </si>
  <si>
    <t>Campanula glomerata glomerata</t>
  </si>
  <si>
    <t>GS</t>
  </si>
  <si>
    <t>OR</t>
  </si>
  <si>
    <t>24781314</t>
  </si>
  <si>
    <t>Svanvik: NV for Skillebekk, Sør-Varanger, Tf</t>
  </si>
  <si>
    <t>Andy B.  Sortland</t>
  </si>
  <si>
    <t>Forvillet fra hage .</t>
  </si>
  <si>
    <t>GBIF</t>
  </si>
  <si>
    <t>2646430237</t>
  </si>
  <si>
    <t>\/[Kvant.:] 1</t>
  </si>
  <si>
    <t>18008585</t>
  </si>
  <si>
    <t>5S</t>
  </si>
  <si>
    <t>Tax</t>
  </si>
  <si>
    <t>Oslo</t>
  </si>
  <si>
    <t>OA</t>
  </si>
  <si>
    <t>Brobekkveien, Oslo, Os</t>
  </si>
  <si>
    <t>Berit Nyrud</t>
  </si>
  <si>
    <t>19823500</t>
  </si>
  <si>
    <t>Åmot</t>
  </si>
  <si>
    <t>He</t>
  </si>
  <si>
    <t>Nordtun vest, Åmot, In \ /[Kvant.:] 10 Plants</t>
  </si>
  <si>
    <t>Arne Mæhlen</t>
  </si>
  <si>
    <t>På plen. 10 planter. Forvillet.. Quantity: 10 Plants</t>
  </si>
  <si>
    <t>386429</t>
  </si>
  <si>
    <t>Drammen</t>
  </si>
  <si>
    <t>Gulskogen, ved Drammenselven ml elven og gangstien N f Gulskogen gård, ca 35 m Ø f Landfallbroen. \Klon på 0,5 m² m 3 blomstrende skudd og mange b...</t>
  </si>
  <si>
    <t>Tore Berg</t>
  </si>
  <si>
    <t>416096</t>
  </si>
  <si>
    <t>Øvre Eiker</t>
  </si>
  <si>
    <t>Sjelden i Eger ved Fiskumvandet</t>
  </si>
  <si>
    <t>Peter Vogelius Deinboll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</si>
</sst>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 applyFill="1"/>
    <xf numFmtId="0" fontId="1" fillId="2" borderId="0" xfId="0" applyFont="1" applyFill="1" applyAlignment="1">
      <alignment horizontal="left"/>
    </xf>
    <xf numFmtId="0" fontId="1" fillId="0" borderId="0" xfId="0" applyFont="1"/>
    <xf numFmtId="1" fontId="1" fillId="0" borderId="0" xfId="0" applyNumberFormat="1" applyFont="1"/>
    <xf numFmtId="1" fontId="1" fillId="0" borderId="0" xfId="0" applyNumberFormat="1" applyFont="1" applyAlignment="1"/>
    <xf numFmtId="0" fontId="1" fillId="0" borderId="0" xfId="0" applyFont="1" applyAlignment="1">
      <alignment horizontal="left"/>
    </xf>
    <xf numFmtId="1" fontId="1" fillId="2" borderId="0" xfId="0" applyNumberFormat="1" applyFont="1" applyFill="1"/>
    <xf numFmtId="0" fontId="1" fillId="2" borderId="0" xfId="0" applyFont="1" applyFill="1"/>
    <xf numFmtId="0" fontId="2" fillId="0" borderId="0" xfId="1"/>
    <xf numFmtId="0" fontId="0" fillId="0" borderId="0" xfId="0" applyAlignment="1">
      <alignment horizontal="right"/>
    </xf>
    <xf numFmtId="0" fontId="0" fillId="0" borderId="0" xfId="0" applyFill="1"/>
    <xf numFmtId="0" fontId="0" fillId="3" borderId="0" xfId="0" applyFill="1"/>
    <xf numFmtId="1" fontId="0" fillId="0" borderId="0" xfId="0" applyNumberFormat="1"/>
    <xf numFmtId="1" fontId="0" fillId="0" borderId="0" xfId="0" applyNumberFormat="1" applyAlignment="1"/>
    <xf numFmtId="0" fontId="0" fillId="4" borderId="0" xfId="0" applyFill="1"/>
    <xf numFmtId="0" fontId="0" fillId="0" borderId="0" xfId="0" applyAlignment="1">
      <alignment horizontal="left"/>
    </xf>
    <xf numFmtId="0" fontId="0" fillId="5" borderId="0" xfId="0" applyFill="1"/>
    <xf numFmtId="0" fontId="2" fillId="0" borderId="0" xfId="1" applyFill="1"/>
    <xf numFmtId="0" fontId="0" fillId="6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2"/>
  <sheetViews>
    <sheetView tabSelected="1" topLeftCell="A13" workbookViewId="0">
      <selection activeCell="A31" sqref="A31:XFD32"/>
    </sheetView>
  </sheetViews>
  <sheetFormatPr baseColWidth="10" defaultColWidth="8.88671875" defaultRowHeight="14.4" x14ac:dyDescent="0.3"/>
  <cols>
    <col min="1" max="1" width="0.33203125" customWidth="1"/>
    <col min="2" max="2" width="7" hidden="1" customWidth="1"/>
    <col min="3" max="3" width="2.44140625" hidden="1" customWidth="1"/>
    <col min="4" max="4" width="8.109375" bestFit="1" customWidth="1"/>
    <col min="5" max="5" width="7" bestFit="1" customWidth="1"/>
    <col min="6" max="6" width="5.33203125" customWidth="1"/>
    <col min="7" max="7" width="0.109375" customWidth="1"/>
    <col min="8" max="8" width="6.33203125" hidden="1" customWidth="1"/>
    <col min="9" max="9" width="5.44140625" bestFit="1" customWidth="1"/>
    <col min="10" max="10" width="34.44140625" customWidth="1"/>
    <col min="11" max="11" width="5.88671875" bestFit="1" customWidth="1"/>
    <col min="12" max="12" width="6.88671875" bestFit="1" customWidth="1"/>
    <col min="13" max="13" width="7" bestFit="1" customWidth="1"/>
    <col min="14" max="14" width="6.88671875" customWidth="1"/>
    <col min="15" max="15" width="3.109375" bestFit="1" customWidth="1"/>
    <col min="16" max="16" width="5.44140625" bestFit="1" customWidth="1"/>
    <col min="17" max="17" width="5.6640625" customWidth="1"/>
    <col min="18" max="18" width="15.88671875" customWidth="1"/>
    <col min="19" max="19" width="56.33203125" customWidth="1"/>
    <col min="20" max="20" width="8.109375" customWidth="1"/>
    <col min="21" max="21" width="3.5546875" hidden="1" customWidth="1"/>
    <col min="22" max="22" width="14.44140625" hidden="1" customWidth="1"/>
    <col min="23" max="23" width="39.109375" customWidth="1"/>
    <col min="24" max="24" width="8" bestFit="1" customWidth="1"/>
    <col min="25" max="26" width="8.88671875" bestFit="1" customWidth="1"/>
    <col min="27" max="27" width="9" bestFit="1" customWidth="1"/>
    <col min="28" max="28" width="7.5546875" bestFit="1" customWidth="1"/>
    <col min="29" max="29" width="22.33203125" bestFit="1" customWidth="1"/>
    <col min="30" max="30" width="38.44140625" customWidth="1"/>
    <col min="31" max="31" width="21.5546875" bestFit="1" customWidth="1"/>
    <col min="32" max="32" width="12.33203125" bestFit="1" customWidth="1"/>
    <col min="33" max="33" width="14.109375" bestFit="1" customWidth="1"/>
    <col min="34" max="34" width="9" bestFit="1" customWidth="1"/>
    <col min="36" max="36" width="4.33203125" bestFit="1" customWidth="1"/>
  </cols>
  <sheetData>
    <row r="1" spans="1:37" x14ac:dyDescent="0.3">
      <c r="A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5" t="s">
        <v>13</v>
      </c>
      <c r="O1" s="3" t="s">
        <v>14</v>
      </c>
      <c r="P1" s="6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3" t="s">
        <v>27</v>
      </c>
      <c r="AC1" s="7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8" t="s">
        <v>33</v>
      </c>
      <c r="AI1" s="3" t="s">
        <v>34</v>
      </c>
      <c r="AJ1" s="3"/>
      <c r="AK1" s="9" t="s">
        <v>35</v>
      </c>
    </row>
    <row r="2" spans="1:37" x14ac:dyDescent="0.3">
      <c r="A2">
        <v>41462</v>
      </c>
      <c r="B2">
        <v>298944</v>
      </c>
      <c r="C2" t="s">
        <v>36</v>
      </c>
      <c r="D2" t="s">
        <v>37</v>
      </c>
      <c r="E2" s="10">
        <v>382606</v>
      </c>
      <c r="F2" t="s">
        <v>38</v>
      </c>
      <c r="G2" s="11"/>
      <c r="H2" s="11"/>
      <c r="I2" t="s">
        <v>39</v>
      </c>
      <c r="J2" s="12" t="s">
        <v>40</v>
      </c>
      <c r="M2" s="13">
        <v>247</v>
      </c>
      <c r="N2" s="14">
        <v>6613</v>
      </c>
      <c r="O2" s="15">
        <v>3</v>
      </c>
      <c r="P2" s="16" t="s">
        <v>41</v>
      </c>
      <c r="Q2">
        <v>628</v>
      </c>
      <c r="R2" t="s">
        <v>42</v>
      </c>
      <c r="S2" t="s">
        <v>43</v>
      </c>
      <c r="T2">
        <v>2003</v>
      </c>
      <c r="U2">
        <v>7</v>
      </c>
      <c r="V2">
        <v>15</v>
      </c>
      <c r="W2" t="s">
        <v>44</v>
      </c>
      <c r="X2" s="13">
        <v>246695.99394499999</v>
      </c>
      <c r="Y2" s="13">
        <v>6612059.0018499997</v>
      </c>
      <c r="Z2" s="13">
        <v>247000</v>
      </c>
      <c r="AA2" s="13">
        <v>6613000</v>
      </c>
      <c r="AB2">
        <v>34987</v>
      </c>
      <c r="AC2" s="13"/>
      <c r="AD2" t="s">
        <v>45</v>
      </c>
      <c r="AE2" t="s">
        <v>46</v>
      </c>
      <c r="AH2">
        <v>8</v>
      </c>
      <c r="AI2" t="s">
        <v>47</v>
      </c>
      <c r="AK2" s="9"/>
    </row>
    <row r="3" spans="1:37" x14ac:dyDescent="0.3">
      <c r="A3">
        <v>41460</v>
      </c>
      <c r="B3">
        <v>281453</v>
      </c>
      <c r="C3" t="s">
        <v>36</v>
      </c>
      <c r="D3" t="s">
        <v>37</v>
      </c>
      <c r="E3" s="10">
        <v>254671</v>
      </c>
      <c r="F3" t="s">
        <v>38</v>
      </c>
      <c r="G3" s="11"/>
      <c r="H3" s="11"/>
      <c r="I3" t="s">
        <v>39</v>
      </c>
      <c r="J3" t="s">
        <v>40</v>
      </c>
      <c r="M3" s="13">
        <v>247</v>
      </c>
      <c r="N3" s="14">
        <v>6613</v>
      </c>
      <c r="O3" s="15">
        <v>3</v>
      </c>
      <c r="P3" s="16" t="s">
        <v>41</v>
      </c>
      <c r="Q3">
        <v>628</v>
      </c>
      <c r="R3" t="s">
        <v>42</v>
      </c>
      <c r="S3" t="s">
        <v>48</v>
      </c>
      <c r="T3">
        <v>2003</v>
      </c>
      <c r="U3">
        <v>7</v>
      </c>
      <c r="V3">
        <v>15</v>
      </c>
      <c r="W3" t="s">
        <v>44</v>
      </c>
      <c r="X3" s="13">
        <v>246695.99394499999</v>
      </c>
      <c r="Y3" s="13">
        <v>6612059.0018499997</v>
      </c>
      <c r="Z3" s="13">
        <v>247000</v>
      </c>
      <c r="AA3" s="13">
        <v>6613000</v>
      </c>
      <c r="AB3">
        <v>34987</v>
      </c>
      <c r="AC3" s="13"/>
      <c r="AD3" t="s">
        <v>40</v>
      </c>
      <c r="AE3" t="s">
        <v>46</v>
      </c>
      <c r="AH3">
        <v>8</v>
      </c>
      <c r="AI3" t="s">
        <v>49</v>
      </c>
      <c r="AK3" s="9"/>
    </row>
    <row r="4" spans="1:37" x14ac:dyDescent="0.3">
      <c r="A4">
        <v>41461</v>
      </c>
      <c r="B4">
        <v>281454</v>
      </c>
      <c r="C4" t="s">
        <v>36</v>
      </c>
      <c r="D4" t="s">
        <v>37</v>
      </c>
      <c r="E4" s="10">
        <v>254672</v>
      </c>
      <c r="F4" t="s">
        <v>38</v>
      </c>
      <c r="G4" s="11"/>
      <c r="H4" s="11"/>
      <c r="I4" t="s">
        <v>39</v>
      </c>
      <c r="J4" t="s">
        <v>40</v>
      </c>
      <c r="M4" s="13">
        <v>247</v>
      </c>
      <c r="N4" s="14">
        <v>6613</v>
      </c>
      <c r="O4" s="15">
        <v>3</v>
      </c>
      <c r="P4" s="16" t="s">
        <v>41</v>
      </c>
      <c r="Q4">
        <v>628</v>
      </c>
      <c r="R4" t="s">
        <v>42</v>
      </c>
      <c r="S4" t="s">
        <v>50</v>
      </c>
      <c r="T4">
        <v>2003</v>
      </c>
      <c r="U4">
        <v>7</v>
      </c>
      <c r="V4">
        <v>15</v>
      </c>
      <c r="W4" t="s">
        <v>44</v>
      </c>
      <c r="X4" s="13">
        <v>246695.99394499999</v>
      </c>
      <c r="Y4" s="13">
        <v>6612059.0018499997</v>
      </c>
      <c r="Z4" s="13">
        <v>247000</v>
      </c>
      <c r="AA4" s="13">
        <v>6613000</v>
      </c>
      <c r="AB4">
        <v>34987</v>
      </c>
      <c r="AC4" s="13"/>
      <c r="AD4" t="s">
        <v>40</v>
      </c>
      <c r="AE4" t="s">
        <v>46</v>
      </c>
      <c r="AH4">
        <v>8</v>
      </c>
      <c r="AI4" t="s">
        <v>51</v>
      </c>
      <c r="AK4" s="9"/>
    </row>
    <row r="5" spans="1:37" x14ac:dyDescent="0.3">
      <c r="A5">
        <v>41469</v>
      </c>
      <c r="B5">
        <v>154368</v>
      </c>
      <c r="C5" t="s">
        <v>36</v>
      </c>
      <c r="D5" t="s">
        <v>52</v>
      </c>
      <c r="E5" s="10">
        <v>7724</v>
      </c>
      <c r="F5" t="s">
        <v>38</v>
      </c>
      <c r="G5" s="11"/>
      <c r="H5" s="11"/>
      <c r="I5" t="s">
        <v>39</v>
      </c>
      <c r="J5" s="12" t="s">
        <v>40</v>
      </c>
      <c r="M5" s="13">
        <v>1053</v>
      </c>
      <c r="N5" s="14">
        <v>7799</v>
      </c>
      <c r="O5" s="17">
        <v>1</v>
      </c>
      <c r="P5" s="16" t="s">
        <v>53</v>
      </c>
      <c r="Q5">
        <v>2030</v>
      </c>
      <c r="R5" t="s">
        <v>54</v>
      </c>
      <c r="S5" t="s">
        <v>75</v>
      </c>
      <c r="T5">
        <v>1966</v>
      </c>
      <c r="U5">
        <v>8</v>
      </c>
      <c r="V5">
        <v>23</v>
      </c>
      <c r="W5" t="s">
        <v>76</v>
      </c>
      <c r="X5" s="13">
        <v>1052634.0026799999</v>
      </c>
      <c r="Y5" s="13">
        <v>7798205.1976600001</v>
      </c>
      <c r="Z5" s="13">
        <v>1053000</v>
      </c>
      <c r="AA5" s="13">
        <v>7799000</v>
      </c>
      <c r="AB5">
        <v>707</v>
      </c>
      <c r="AC5" s="13"/>
      <c r="AD5" t="s">
        <v>45</v>
      </c>
      <c r="AE5" t="s">
        <v>46</v>
      </c>
      <c r="AH5">
        <v>117</v>
      </c>
      <c r="AI5" t="s">
        <v>77</v>
      </c>
      <c r="AK5" s="9"/>
    </row>
    <row r="6" spans="1:37" x14ac:dyDescent="0.3">
      <c r="A6">
        <v>41465</v>
      </c>
      <c r="B6">
        <v>154366</v>
      </c>
      <c r="C6" t="s">
        <v>36</v>
      </c>
      <c r="D6" t="s">
        <v>52</v>
      </c>
      <c r="E6" s="10">
        <v>7722</v>
      </c>
      <c r="F6" t="s">
        <v>38</v>
      </c>
      <c r="G6" s="11"/>
      <c r="H6" s="11"/>
      <c r="I6" t="s">
        <v>39</v>
      </c>
      <c r="J6" s="12" t="s">
        <v>40</v>
      </c>
      <c r="M6" s="13">
        <v>1057</v>
      </c>
      <c r="N6" s="14">
        <v>7793</v>
      </c>
      <c r="O6" s="17">
        <v>1</v>
      </c>
      <c r="P6" s="16" t="s">
        <v>53</v>
      </c>
      <c r="Q6">
        <v>2030</v>
      </c>
      <c r="R6" t="s">
        <v>54</v>
      </c>
      <c r="S6" t="s">
        <v>55</v>
      </c>
      <c r="T6">
        <v>1958</v>
      </c>
      <c r="U6">
        <v>8</v>
      </c>
      <c r="V6">
        <v>22</v>
      </c>
      <c r="W6" t="s">
        <v>56</v>
      </c>
      <c r="X6" s="13">
        <v>1056175.3925900001</v>
      </c>
      <c r="Y6" s="13">
        <v>7793282.4596300004</v>
      </c>
      <c r="Z6" s="13">
        <v>1057000</v>
      </c>
      <c r="AA6" s="13">
        <v>7793000</v>
      </c>
      <c r="AB6">
        <v>1414</v>
      </c>
      <c r="AC6" s="13"/>
      <c r="AD6" t="s">
        <v>45</v>
      </c>
      <c r="AE6" t="s">
        <v>46</v>
      </c>
      <c r="AH6">
        <v>117</v>
      </c>
      <c r="AI6" t="s">
        <v>57</v>
      </c>
      <c r="AK6" s="9"/>
    </row>
    <row r="7" spans="1:37" x14ac:dyDescent="0.3">
      <c r="A7">
        <v>41466</v>
      </c>
      <c r="B7">
        <v>290897</v>
      </c>
      <c r="C7" t="s">
        <v>36</v>
      </c>
      <c r="D7" t="s">
        <v>37</v>
      </c>
      <c r="E7" s="10">
        <v>312698</v>
      </c>
      <c r="F7" t="s">
        <v>38</v>
      </c>
      <c r="G7" s="11"/>
      <c r="H7" s="11"/>
      <c r="I7" t="s">
        <v>39</v>
      </c>
      <c r="J7" s="12" t="s">
        <v>40</v>
      </c>
      <c r="M7" s="13">
        <v>1057</v>
      </c>
      <c r="N7" s="14">
        <v>7793</v>
      </c>
      <c r="O7" s="17">
        <v>1</v>
      </c>
      <c r="P7" s="16" t="s">
        <v>53</v>
      </c>
      <c r="Q7">
        <v>2030</v>
      </c>
      <c r="R7" t="s">
        <v>54</v>
      </c>
      <c r="S7" t="s">
        <v>67</v>
      </c>
      <c r="T7">
        <v>1963</v>
      </c>
      <c r="U7">
        <v>8</v>
      </c>
      <c r="V7">
        <v>1</v>
      </c>
      <c r="W7" t="s">
        <v>68</v>
      </c>
      <c r="X7" s="13">
        <v>1057159.4545199999</v>
      </c>
      <c r="Y7" s="13">
        <v>7793478.9558600001</v>
      </c>
      <c r="Z7" s="13">
        <v>1057000</v>
      </c>
      <c r="AA7" s="13">
        <v>7793000</v>
      </c>
      <c r="AB7">
        <v>1414</v>
      </c>
      <c r="AC7" s="13"/>
      <c r="AD7" t="s">
        <v>45</v>
      </c>
      <c r="AE7" t="s">
        <v>46</v>
      </c>
      <c r="AH7">
        <v>8</v>
      </c>
      <c r="AI7" t="s">
        <v>69</v>
      </c>
      <c r="AK7" s="9"/>
    </row>
    <row r="8" spans="1:37" x14ac:dyDescent="0.3">
      <c r="A8">
        <v>41467</v>
      </c>
      <c r="B8">
        <v>330416</v>
      </c>
      <c r="C8" t="s">
        <v>36</v>
      </c>
      <c r="D8" t="s">
        <v>37</v>
      </c>
      <c r="E8" s="10">
        <v>756883</v>
      </c>
      <c r="F8" t="s">
        <v>38</v>
      </c>
      <c r="G8" s="11"/>
      <c r="H8" s="11"/>
      <c r="I8" t="s">
        <v>39</v>
      </c>
      <c r="J8" s="12" t="s">
        <v>40</v>
      </c>
      <c r="M8" s="13">
        <v>1057</v>
      </c>
      <c r="N8" s="14">
        <v>7793</v>
      </c>
      <c r="O8" s="17">
        <v>1</v>
      </c>
      <c r="P8" s="16" t="s">
        <v>53</v>
      </c>
      <c r="Q8">
        <v>2030</v>
      </c>
      <c r="R8" t="s">
        <v>54</v>
      </c>
      <c r="S8" t="s">
        <v>73</v>
      </c>
      <c r="T8">
        <v>1963</v>
      </c>
      <c r="U8">
        <v>8</v>
      </c>
      <c r="V8">
        <v>1</v>
      </c>
      <c r="W8" t="s">
        <v>68</v>
      </c>
      <c r="X8" s="13">
        <v>1057159.4545199999</v>
      </c>
      <c r="Y8" s="13">
        <v>7793478.9558600001</v>
      </c>
      <c r="Z8" s="13">
        <v>1057000</v>
      </c>
      <c r="AA8" s="13">
        <v>7793000</v>
      </c>
      <c r="AB8">
        <v>1414</v>
      </c>
      <c r="AC8" s="13"/>
      <c r="AD8" t="s">
        <v>45</v>
      </c>
      <c r="AE8" t="s">
        <v>46</v>
      </c>
      <c r="AG8" t="s">
        <v>56</v>
      </c>
      <c r="AH8">
        <v>8</v>
      </c>
      <c r="AI8" t="s">
        <v>74</v>
      </c>
      <c r="AK8" s="9"/>
    </row>
    <row r="9" spans="1:37" x14ac:dyDescent="0.3">
      <c r="A9">
        <v>41480</v>
      </c>
      <c r="B9">
        <v>155070</v>
      </c>
      <c r="C9" t="s">
        <v>36</v>
      </c>
      <c r="D9" t="s">
        <v>52</v>
      </c>
      <c r="E9" s="10">
        <v>961779</v>
      </c>
      <c r="F9" t="s">
        <v>38</v>
      </c>
      <c r="G9" s="11"/>
      <c r="H9" s="11"/>
      <c r="I9" t="s">
        <v>39</v>
      </c>
      <c r="J9" s="12" t="s">
        <v>40</v>
      </c>
      <c r="M9" s="13">
        <v>1075</v>
      </c>
      <c r="N9" s="14">
        <v>7803</v>
      </c>
      <c r="O9" s="17">
        <v>1</v>
      </c>
      <c r="P9" s="16" t="s">
        <v>53</v>
      </c>
      <c r="Q9">
        <v>2030</v>
      </c>
      <c r="R9" t="s">
        <v>54</v>
      </c>
      <c r="S9" t="s">
        <v>102</v>
      </c>
      <c r="T9">
        <v>2007</v>
      </c>
      <c r="U9">
        <v>8</v>
      </c>
      <c r="V9">
        <v>29</v>
      </c>
      <c r="W9" t="s">
        <v>82</v>
      </c>
      <c r="X9" s="13">
        <v>1075589.1647099999</v>
      </c>
      <c r="Y9" s="13">
        <v>7802753.1339699998</v>
      </c>
      <c r="Z9" s="13">
        <v>1075000</v>
      </c>
      <c r="AA9" s="13">
        <v>7803000</v>
      </c>
      <c r="AB9">
        <v>707</v>
      </c>
      <c r="AC9" s="13"/>
      <c r="AD9" t="s">
        <v>45</v>
      </c>
      <c r="AE9" t="s">
        <v>46</v>
      </c>
      <c r="AH9">
        <v>117</v>
      </c>
      <c r="AI9" t="s">
        <v>103</v>
      </c>
      <c r="AK9" s="9"/>
    </row>
    <row r="10" spans="1:37" x14ac:dyDescent="0.3">
      <c r="A10">
        <v>41474</v>
      </c>
      <c r="B10">
        <v>150917</v>
      </c>
      <c r="C10" t="s">
        <v>36</v>
      </c>
      <c r="D10" t="s">
        <v>52</v>
      </c>
      <c r="E10" s="10">
        <v>126782</v>
      </c>
      <c r="F10" t="s">
        <v>38</v>
      </c>
      <c r="G10" s="11"/>
      <c r="H10" s="11"/>
      <c r="I10" t="s">
        <v>39</v>
      </c>
      <c r="J10" s="12" t="s">
        <v>40</v>
      </c>
      <c r="M10" s="13">
        <v>1077</v>
      </c>
      <c r="N10" s="14">
        <v>7799</v>
      </c>
      <c r="O10" s="17">
        <v>1</v>
      </c>
      <c r="P10" s="16" t="s">
        <v>53</v>
      </c>
      <c r="Q10">
        <v>2030</v>
      </c>
      <c r="R10" t="s">
        <v>54</v>
      </c>
      <c r="S10" t="s">
        <v>87</v>
      </c>
      <c r="T10">
        <v>1999</v>
      </c>
      <c r="U10">
        <v>8</v>
      </c>
      <c r="V10">
        <v>19</v>
      </c>
      <c r="W10" t="s">
        <v>88</v>
      </c>
      <c r="X10" s="13">
        <v>1077340.0774699999</v>
      </c>
      <c r="Y10" s="13">
        <v>7799299.0698100002</v>
      </c>
      <c r="Z10" s="13">
        <v>1077000</v>
      </c>
      <c r="AA10" s="13">
        <v>7799000</v>
      </c>
      <c r="AB10">
        <v>71</v>
      </c>
      <c r="AC10" s="13"/>
      <c r="AD10" t="s">
        <v>45</v>
      </c>
      <c r="AE10" t="s">
        <v>46</v>
      </c>
      <c r="AH10">
        <v>117</v>
      </c>
      <c r="AI10" t="s">
        <v>89</v>
      </c>
      <c r="AK10" s="9"/>
    </row>
    <row r="11" spans="1:37" x14ac:dyDescent="0.3">
      <c r="A11">
        <v>41473</v>
      </c>
      <c r="B11">
        <v>150902</v>
      </c>
      <c r="C11" t="s">
        <v>36</v>
      </c>
      <c r="D11" t="s">
        <v>52</v>
      </c>
      <c r="E11" s="10">
        <v>126512</v>
      </c>
      <c r="F11" t="s">
        <v>38</v>
      </c>
      <c r="G11" s="11"/>
      <c r="H11" s="11"/>
      <c r="I11" t="s">
        <v>39</v>
      </c>
      <c r="J11" s="12" t="s">
        <v>40</v>
      </c>
      <c r="M11" s="13">
        <v>1079</v>
      </c>
      <c r="N11" s="14">
        <v>7793</v>
      </c>
      <c r="O11" s="17">
        <v>1</v>
      </c>
      <c r="P11" s="16" t="s">
        <v>53</v>
      </c>
      <c r="Q11">
        <v>2030</v>
      </c>
      <c r="R11" t="s">
        <v>54</v>
      </c>
      <c r="S11" t="s">
        <v>94</v>
      </c>
      <c r="T11">
        <v>1999</v>
      </c>
      <c r="U11">
        <v>8</v>
      </c>
      <c r="V11">
        <v>18</v>
      </c>
      <c r="W11" t="s">
        <v>88</v>
      </c>
      <c r="X11" s="13">
        <v>1078802.1142200001</v>
      </c>
      <c r="Y11" s="13">
        <v>7792187.5909000002</v>
      </c>
      <c r="Z11" s="13">
        <v>1079000</v>
      </c>
      <c r="AA11" s="13">
        <v>7793000</v>
      </c>
      <c r="AB11">
        <v>707</v>
      </c>
      <c r="AC11" s="13"/>
      <c r="AD11" t="s">
        <v>45</v>
      </c>
      <c r="AE11" t="s">
        <v>46</v>
      </c>
      <c r="AH11">
        <v>117</v>
      </c>
      <c r="AI11" t="s">
        <v>95</v>
      </c>
      <c r="AK11" s="9"/>
    </row>
    <row r="12" spans="1:37" x14ac:dyDescent="0.3">
      <c r="A12">
        <v>41471</v>
      </c>
      <c r="B12">
        <v>150937</v>
      </c>
      <c r="C12" t="s">
        <v>36</v>
      </c>
      <c r="D12" t="s">
        <v>52</v>
      </c>
      <c r="E12" s="10">
        <v>127859</v>
      </c>
      <c r="F12" t="s">
        <v>38</v>
      </c>
      <c r="G12" s="11"/>
      <c r="H12" s="11"/>
      <c r="I12" t="s">
        <v>39</v>
      </c>
      <c r="J12" s="12" t="s">
        <v>40</v>
      </c>
      <c r="M12" s="13">
        <v>1079</v>
      </c>
      <c r="N12" s="14">
        <v>7803</v>
      </c>
      <c r="O12" s="17">
        <v>1</v>
      </c>
      <c r="P12" s="16" t="s">
        <v>53</v>
      </c>
      <c r="Q12">
        <v>2030</v>
      </c>
      <c r="R12" t="s">
        <v>54</v>
      </c>
      <c r="S12" t="s">
        <v>84</v>
      </c>
      <c r="T12">
        <v>1998</v>
      </c>
      <c r="U12">
        <v>9</v>
      </c>
      <c r="V12">
        <v>1</v>
      </c>
      <c r="W12" t="s">
        <v>85</v>
      </c>
      <c r="X12" s="13">
        <v>1078574.8766999999</v>
      </c>
      <c r="Y12" s="13">
        <v>7802769.4072500002</v>
      </c>
      <c r="Z12" s="13">
        <v>1079000</v>
      </c>
      <c r="AA12" s="13">
        <v>7803000</v>
      </c>
      <c r="AB12">
        <v>71</v>
      </c>
      <c r="AC12" s="13"/>
      <c r="AD12" t="s">
        <v>45</v>
      </c>
      <c r="AE12" t="s">
        <v>46</v>
      </c>
      <c r="AH12">
        <v>117</v>
      </c>
      <c r="AI12" t="s">
        <v>86</v>
      </c>
      <c r="AK12" s="9"/>
    </row>
    <row r="13" spans="1:37" x14ac:dyDescent="0.3">
      <c r="A13">
        <v>41475</v>
      </c>
      <c r="B13">
        <v>150910</v>
      </c>
      <c r="C13" t="s">
        <v>36</v>
      </c>
      <c r="D13" t="s">
        <v>52</v>
      </c>
      <c r="E13" s="10">
        <v>126701</v>
      </c>
      <c r="F13" t="s">
        <v>38</v>
      </c>
      <c r="G13" s="11"/>
      <c r="H13" s="11"/>
      <c r="I13" t="s">
        <v>39</v>
      </c>
      <c r="J13" s="12" t="s">
        <v>40</v>
      </c>
      <c r="M13" s="13">
        <v>1079</v>
      </c>
      <c r="N13" s="14">
        <v>7803</v>
      </c>
      <c r="O13" s="17">
        <v>1</v>
      </c>
      <c r="P13" s="16" t="s">
        <v>53</v>
      </c>
      <c r="Q13">
        <v>2030</v>
      </c>
      <c r="R13" t="s">
        <v>54</v>
      </c>
      <c r="S13" t="s">
        <v>90</v>
      </c>
      <c r="T13">
        <v>1999</v>
      </c>
      <c r="U13">
        <v>8</v>
      </c>
      <c r="V13">
        <v>17</v>
      </c>
      <c r="W13" t="s">
        <v>88</v>
      </c>
      <c r="X13" s="13">
        <v>1078762.7283600001</v>
      </c>
      <c r="Y13" s="13">
        <v>7802669.0150100002</v>
      </c>
      <c r="Z13" s="13">
        <v>1079000</v>
      </c>
      <c r="AA13" s="13">
        <v>7803000</v>
      </c>
      <c r="AB13">
        <v>707</v>
      </c>
      <c r="AC13" s="13"/>
      <c r="AD13" t="s">
        <v>45</v>
      </c>
      <c r="AE13" t="s">
        <v>46</v>
      </c>
      <c r="AH13">
        <v>117</v>
      </c>
      <c r="AI13" t="s">
        <v>91</v>
      </c>
      <c r="AK13" s="9"/>
    </row>
    <row r="14" spans="1:37" x14ac:dyDescent="0.3">
      <c r="A14">
        <v>41476</v>
      </c>
      <c r="B14">
        <v>150915</v>
      </c>
      <c r="C14" t="s">
        <v>36</v>
      </c>
      <c r="D14" t="s">
        <v>52</v>
      </c>
      <c r="E14" s="10">
        <v>126765</v>
      </c>
      <c r="F14" t="s">
        <v>38</v>
      </c>
      <c r="G14" s="11"/>
      <c r="H14" s="11"/>
      <c r="I14" t="s">
        <v>39</v>
      </c>
      <c r="J14" s="12" t="s">
        <v>40</v>
      </c>
      <c r="M14" s="13">
        <v>1079</v>
      </c>
      <c r="N14" s="14">
        <v>7803</v>
      </c>
      <c r="O14" s="17">
        <v>1</v>
      </c>
      <c r="P14" s="16" t="s">
        <v>53</v>
      </c>
      <c r="Q14">
        <v>2030</v>
      </c>
      <c r="R14" t="s">
        <v>54</v>
      </c>
      <c r="S14" t="s">
        <v>92</v>
      </c>
      <c r="T14">
        <v>1999</v>
      </c>
      <c r="U14">
        <v>8</v>
      </c>
      <c r="V14">
        <v>17</v>
      </c>
      <c r="W14" t="s">
        <v>88</v>
      </c>
      <c r="X14" s="13">
        <v>1078286.48474</v>
      </c>
      <c r="Y14" s="13">
        <v>7802681.6129999999</v>
      </c>
      <c r="Z14" s="13">
        <v>1079000</v>
      </c>
      <c r="AA14" s="13">
        <v>7803000</v>
      </c>
      <c r="AB14">
        <v>71</v>
      </c>
      <c r="AC14" s="13"/>
      <c r="AD14" t="s">
        <v>45</v>
      </c>
      <c r="AE14" t="s">
        <v>46</v>
      </c>
      <c r="AH14">
        <v>117</v>
      </c>
      <c r="AI14" t="s">
        <v>93</v>
      </c>
      <c r="AK14" s="9"/>
    </row>
    <row r="15" spans="1:37" x14ac:dyDescent="0.3">
      <c r="A15">
        <v>41477</v>
      </c>
      <c r="B15">
        <v>152524</v>
      </c>
      <c r="C15" t="s">
        <v>36</v>
      </c>
      <c r="D15" t="s">
        <v>52</v>
      </c>
      <c r="E15" s="10">
        <v>162693</v>
      </c>
      <c r="F15" t="s">
        <v>38</v>
      </c>
      <c r="G15" s="11"/>
      <c r="H15" s="11"/>
      <c r="I15" t="s">
        <v>39</v>
      </c>
      <c r="J15" s="12" t="s">
        <v>40</v>
      </c>
      <c r="M15" s="13">
        <v>1079</v>
      </c>
      <c r="N15" s="14">
        <v>7803</v>
      </c>
      <c r="O15" s="17">
        <v>1</v>
      </c>
      <c r="P15" s="16" t="s">
        <v>53</v>
      </c>
      <c r="Q15">
        <v>2030</v>
      </c>
      <c r="R15" t="s">
        <v>54</v>
      </c>
      <c r="S15" t="s">
        <v>96</v>
      </c>
      <c r="T15">
        <v>2000</v>
      </c>
      <c r="U15">
        <v>9</v>
      </c>
      <c r="V15">
        <v>11</v>
      </c>
      <c r="W15" t="s">
        <v>88</v>
      </c>
      <c r="X15" s="13">
        <v>1078478.65603</v>
      </c>
      <c r="Y15" s="13">
        <v>7802740.5003000004</v>
      </c>
      <c r="Z15" s="13">
        <v>1079000</v>
      </c>
      <c r="AA15" s="13">
        <v>7803000</v>
      </c>
      <c r="AB15">
        <v>71</v>
      </c>
      <c r="AC15" s="13"/>
      <c r="AD15" t="s">
        <v>45</v>
      </c>
      <c r="AE15" t="s">
        <v>46</v>
      </c>
      <c r="AH15">
        <v>117</v>
      </c>
      <c r="AI15" t="s">
        <v>97</v>
      </c>
      <c r="AK15" s="9"/>
    </row>
    <row r="16" spans="1:37" x14ac:dyDescent="0.3">
      <c r="A16">
        <v>41478</v>
      </c>
      <c r="B16">
        <v>152592</v>
      </c>
      <c r="C16" t="s">
        <v>36</v>
      </c>
      <c r="D16" t="s">
        <v>52</v>
      </c>
      <c r="E16" s="10">
        <v>163964</v>
      </c>
      <c r="F16" t="s">
        <v>38</v>
      </c>
      <c r="G16" s="11"/>
      <c r="H16" s="11"/>
      <c r="I16" t="s">
        <v>39</v>
      </c>
      <c r="J16" s="12" t="s">
        <v>40</v>
      </c>
      <c r="M16" s="13">
        <v>1079</v>
      </c>
      <c r="N16" s="14">
        <v>7803</v>
      </c>
      <c r="O16" s="17">
        <v>1</v>
      </c>
      <c r="P16" s="16" t="s">
        <v>53</v>
      </c>
      <c r="Q16">
        <v>2030</v>
      </c>
      <c r="R16" t="s">
        <v>54</v>
      </c>
      <c r="S16" t="s">
        <v>98</v>
      </c>
      <c r="T16">
        <v>2000</v>
      </c>
      <c r="U16">
        <v>8</v>
      </c>
      <c r="V16">
        <v>20</v>
      </c>
      <c r="W16" t="s">
        <v>85</v>
      </c>
      <c r="X16" s="13">
        <v>1078344.9471100001</v>
      </c>
      <c r="Y16" s="13">
        <v>7802489.6559199998</v>
      </c>
      <c r="Z16" s="13">
        <v>1079000</v>
      </c>
      <c r="AA16" s="13">
        <v>7803000</v>
      </c>
      <c r="AB16">
        <v>71</v>
      </c>
      <c r="AC16" s="13"/>
      <c r="AD16" t="s">
        <v>45</v>
      </c>
      <c r="AE16" t="s">
        <v>46</v>
      </c>
      <c r="AH16">
        <v>117</v>
      </c>
      <c r="AI16" t="s">
        <v>99</v>
      </c>
      <c r="AK16" s="9"/>
    </row>
    <row r="17" spans="1:37" x14ac:dyDescent="0.3">
      <c r="A17">
        <v>41482</v>
      </c>
      <c r="B17">
        <v>155632</v>
      </c>
      <c r="C17" t="s">
        <v>36</v>
      </c>
      <c r="D17" t="s">
        <v>52</v>
      </c>
      <c r="E17" s="10">
        <v>964597</v>
      </c>
      <c r="F17" t="s">
        <v>38</v>
      </c>
      <c r="G17" s="11"/>
      <c r="H17" s="11"/>
      <c r="I17" t="s">
        <v>39</v>
      </c>
      <c r="J17" s="12" t="s">
        <v>40</v>
      </c>
      <c r="M17" s="13">
        <v>1079</v>
      </c>
      <c r="N17" s="14">
        <v>7809</v>
      </c>
      <c r="O17" s="17">
        <v>1</v>
      </c>
      <c r="P17" s="16" t="s">
        <v>53</v>
      </c>
      <c r="Q17">
        <v>2030</v>
      </c>
      <c r="R17" t="s">
        <v>54</v>
      </c>
      <c r="S17" t="s">
        <v>106</v>
      </c>
      <c r="T17">
        <v>2009</v>
      </c>
      <c r="U17">
        <v>9</v>
      </c>
      <c r="V17">
        <v>13</v>
      </c>
      <c r="W17" t="s">
        <v>88</v>
      </c>
      <c r="X17" s="13">
        <v>1079268.3643499999</v>
      </c>
      <c r="Y17" s="13">
        <v>7808266.9386900002</v>
      </c>
      <c r="Z17" s="13">
        <v>1079000</v>
      </c>
      <c r="AA17" s="13">
        <v>7809000</v>
      </c>
      <c r="AB17">
        <v>1</v>
      </c>
      <c r="AC17" s="13"/>
      <c r="AD17" t="s">
        <v>45</v>
      </c>
      <c r="AE17" t="s">
        <v>46</v>
      </c>
      <c r="AH17">
        <v>117</v>
      </c>
      <c r="AI17" t="s">
        <v>107</v>
      </c>
      <c r="AK17" s="9"/>
    </row>
    <row r="18" spans="1:37" x14ac:dyDescent="0.3">
      <c r="A18">
        <v>41472</v>
      </c>
      <c r="B18">
        <v>154248</v>
      </c>
      <c r="C18" t="s">
        <v>36</v>
      </c>
      <c r="D18" t="s">
        <v>52</v>
      </c>
      <c r="E18" s="10">
        <v>70268</v>
      </c>
      <c r="F18" t="s">
        <v>38</v>
      </c>
      <c r="G18" s="11"/>
      <c r="H18" s="11"/>
      <c r="I18" t="s">
        <v>39</v>
      </c>
      <c r="J18" s="12" t="s">
        <v>40</v>
      </c>
      <c r="M18" s="13">
        <v>1081</v>
      </c>
      <c r="N18" s="14">
        <v>7803</v>
      </c>
      <c r="O18" s="17">
        <v>1</v>
      </c>
      <c r="P18" s="16" t="s">
        <v>53</v>
      </c>
      <c r="Q18">
        <v>2030</v>
      </c>
      <c r="R18" t="s">
        <v>54</v>
      </c>
      <c r="S18" t="s">
        <v>81</v>
      </c>
      <c r="T18">
        <v>1998</v>
      </c>
      <c r="U18">
        <v>8</v>
      </c>
      <c r="V18">
        <v>29</v>
      </c>
      <c r="W18" t="s">
        <v>82</v>
      </c>
      <c r="X18" s="13">
        <v>1080975.5225500001</v>
      </c>
      <c r="Y18" s="13">
        <v>7802293.2267500004</v>
      </c>
      <c r="Z18" s="13">
        <v>1081000</v>
      </c>
      <c r="AA18" s="13">
        <v>7803000</v>
      </c>
      <c r="AB18">
        <v>707</v>
      </c>
      <c r="AC18" s="13"/>
      <c r="AD18" t="s">
        <v>45</v>
      </c>
      <c r="AE18" t="s">
        <v>46</v>
      </c>
      <c r="AH18">
        <v>117</v>
      </c>
      <c r="AI18" t="s">
        <v>83</v>
      </c>
      <c r="AK18" s="9"/>
    </row>
    <row r="19" spans="1:37" x14ac:dyDescent="0.3">
      <c r="A19">
        <v>41481</v>
      </c>
      <c r="B19">
        <v>155079</v>
      </c>
      <c r="C19" t="s">
        <v>36</v>
      </c>
      <c r="D19" t="s">
        <v>52</v>
      </c>
      <c r="E19" s="10">
        <v>961832</v>
      </c>
      <c r="F19" t="s">
        <v>38</v>
      </c>
      <c r="G19" s="11"/>
      <c r="H19" s="11"/>
      <c r="I19" t="s">
        <v>39</v>
      </c>
      <c r="J19" s="12" t="s">
        <v>40</v>
      </c>
      <c r="M19" s="13">
        <v>1081</v>
      </c>
      <c r="N19" s="14">
        <v>7803</v>
      </c>
      <c r="O19" s="17">
        <v>1</v>
      </c>
      <c r="P19" s="16" t="s">
        <v>53</v>
      </c>
      <c r="Q19">
        <v>2030</v>
      </c>
      <c r="R19" t="s">
        <v>54</v>
      </c>
      <c r="S19" t="s">
        <v>100</v>
      </c>
      <c r="T19">
        <v>2007</v>
      </c>
      <c r="U19">
        <v>9</v>
      </c>
      <c r="V19">
        <v>2</v>
      </c>
      <c r="W19" t="s">
        <v>82</v>
      </c>
      <c r="X19" s="13">
        <v>1080701.3672100001</v>
      </c>
      <c r="Y19" s="13">
        <v>7802502.1476100003</v>
      </c>
      <c r="Z19" s="13">
        <v>1081000</v>
      </c>
      <c r="AA19" s="13">
        <v>7803000</v>
      </c>
      <c r="AB19">
        <v>1</v>
      </c>
      <c r="AC19" s="13"/>
      <c r="AD19" t="s">
        <v>45</v>
      </c>
      <c r="AE19" t="s">
        <v>46</v>
      </c>
      <c r="AH19">
        <v>117</v>
      </c>
      <c r="AI19" t="s">
        <v>101</v>
      </c>
      <c r="AK19" s="9"/>
    </row>
    <row r="20" spans="1:37" x14ac:dyDescent="0.3">
      <c r="A20">
        <v>41468</v>
      </c>
      <c r="B20">
        <v>330417</v>
      </c>
      <c r="C20" t="s">
        <v>36</v>
      </c>
      <c r="D20" t="s">
        <v>37</v>
      </c>
      <c r="E20" s="10">
        <v>756884</v>
      </c>
      <c r="F20" t="s">
        <v>38</v>
      </c>
      <c r="G20" s="11"/>
      <c r="H20" s="11"/>
      <c r="I20" t="s">
        <v>39</v>
      </c>
      <c r="J20" s="12" t="s">
        <v>40</v>
      </c>
      <c r="M20" s="13">
        <v>1081</v>
      </c>
      <c r="N20" s="14">
        <v>7807</v>
      </c>
      <c r="O20" s="17">
        <v>1</v>
      </c>
      <c r="P20" s="16" t="s">
        <v>53</v>
      </c>
      <c r="Q20">
        <v>2030</v>
      </c>
      <c r="R20" t="s">
        <v>54</v>
      </c>
      <c r="S20" t="s">
        <v>70</v>
      </c>
      <c r="T20">
        <v>1963</v>
      </c>
      <c r="U20">
        <v>8</v>
      </c>
      <c r="V20">
        <v>4</v>
      </c>
      <c r="W20" t="s">
        <v>71</v>
      </c>
      <c r="X20" s="13">
        <v>1080270.6530500001</v>
      </c>
      <c r="Y20" s="13">
        <v>7806853.02061</v>
      </c>
      <c r="Z20" s="13">
        <v>1081000</v>
      </c>
      <c r="AA20" s="13">
        <v>7807000</v>
      </c>
      <c r="AB20">
        <v>71</v>
      </c>
      <c r="AC20" s="13"/>
      <c r="AD20" t="s">
        <v>45</v>
      </c>
      <c r="AE20" t="s">
        <v>46</v>
      </c>
      <c r="AH20">
        <v>8</v>
      </c>
      <c r="AI20" t="s">
        <v>72</v>
      </c>
      <c r="AK20" s="9"/>
    </row>
    <row r="21" spans="1:37" x14ac:dyDescent="0.3">
      <c r="A21">
        <v>41479</v>
      </c>
      <c r="B21">
        <v>155067</v>
      </c>
      <c r="C21" t="s">
        <v>36</v>
      </c>
      <c r="D21" t="s">
        <v>52</v>
      </c>
      <c r="E21" s="10">
        <v>961776</v>
      </c>
      <c r="F21" t="s">
        <v>38</v>
      </c>
      <c r="G21" s="11"/>
      <c r="H21" s="11"/>
      <c r="I21" t="s">
        <v>39</v>
      </c>
      <c r="J21" s="12" t="s">
        <v>40</v>
      </c>
      <c r="M21" s="13">
        <v>1085</v>
      </c>
      <c r="N21" s="14">
        <v>7779</v>
      </c>
      <c r="O21" s="17">
        <v>1</v>
      </c>
      <c r="P21" s="16" t="s">
        <v>53</v>
      </c>
      <c r="Q21">
        <v>2030</v>
      </c>
      <c r="R21" t="s">
        <v>54</v>
      </c>
      <c r="S21" t="s">
        <v>104</v>
      </c>
      <c r="T21">
        <v>2007</v>
      </c>
      <c r="U21">
        <v>9</v>
      </c>
      <c r="V21">
        <v>2</v>
      </c>
      <c r="W21" t="s">
        <v>82</v>
      </c>
      <c r="X21" s="13">
        <v>1084959.45973</v>
      </c>
      <c r="Y21" s="13">
        <v>7778261.4395899996</v>
      </c>
      <c r="Z21" s="13">
        <v>1085000</v>
      </c>
      <c r="AA21" s="13">
        <v>7779000</v>
      </c>
      <c r="AB21">
        <v>7</v>
      </c>
      <c r="AC21" s="13"/>
      <c r="AD21" t="s">
        <v>45</v>
      </c>
      <c r="AE21" t="s">
        <v>46</v>
      </c>
      <c r="AH21">
        <v>117</v>
      </c>
      <c r="AI21" t="s">
        <v>105</v>
      </c>
      <c r="AK21" s="9"/>
    </row>
    <row r="22" spans="1:37" x14ac:dyDescent="0.3">
      <c r="A22">
        <v>41483</v>
      </c>
      <c r="B22">
        <v>13654</v>
      </c>
      <c r="C22" t="s">
        <v>36</v>
      </c>
      <c r="D22" t="s">
        <v>108</v>
      </c>
      <c r="E22" s="10">
        <v>11623629</v>
      </c>
      <c r="F22" t="s">
        <v>109</v>
      </c>
      <c r="G22" s="11"/>
      <c r="H22" s="11"/>
      <c r="I22" t="s">
        <v>39</v>
      </c>
      <c r="J22" s="12" t="s">
        <v>40</v>
      </c>
      <c r="M22" s="13">
        <v>1085</v>
      </c>
      <c r="N22" s="14">
        <v>7779</v>
      </c>
      <c r="O22" s="17">
        <v>1</v>
      </c>
      <c r="P22" s="16" t="s">
        <v>53</v>
      </c>
      <c r="Q22">
        <v>2030</v>
      </c>
      <c r="R22" t="s">
        <v>54</v>
      </c>
      <c r="S22" t="s">
        <v>110</v>
      </c>
      <c r="T22">
        <v>2011</v>
      </c>
      <c r="U22">
        <v>8</v>
      </c>
      <c r="V22">
        <v>14</v>
      </c>
      <c r="W22" t="s">
        <v>111</v>
      </c>
      <c r="X22" s="13">
        <v>1084985.6133099999</v>
      </c>
      <c r="Y22" s="13">
        <v>7778266.70646</v>
      </c>
      <c r="Z22" s="13">
        <v>1085000</v>
      </c>
      <c r="AA22" s="13">
        <v>7779000</v>
      </c>
      <c r="AB22">
        <v>5</v>
      </c>
      <c r="AC22" s="13"/>
      <c r="AD22" t="s">
        <v>45</v>
      </c>
      <c r="AE22" t="s">
        <v>46</v>
      </c>
      <c r="AH22">
        <v>1010</v>
      </c>
      <c r="AI22" t="s">
        <v>112</v>
      </c>
      <c r="AK22" s="9"/>
    </row>
    <row r="23" spans="1:37" x14ac:dyDescent="0.3">
      <c r="A23">
        <v>41464</v>
      </c>
      <c r="B23">
        <v>154367</v>
      </c>
      <c r="C23" t="s">
        <v>36</v>
      </c>
      <c r="D23" t="s">
        <v>52</v>
      </c>
      <c r="E23" s="10">
        <v>7723</v>
      </c>
      <c r="F23" t="s">
        <v>38</v>
      </c>
      <c r="G23" s="11"/>
      <c r="H23" s="11"/>
      <c r="I23" t="s">
        <v>39</v>
      </c>
      <c r="J23" s="12" t="s">
        <v>40</v>
      </c>
      <c r="M23" s="13">
        <v>1085</v>
      </c>
      <c r="N23" s="14">
        <v>7787</v>
      </c>
      <c r="O23" s="17">
        <v>1</v>
      </c>
      <c r="P23" s="16" t="s">
        <v>53</v>
      </c>
      <c r="Q23">
        <v>2030</v>
      </c>
      <c r="R23" t="s">
        <v>54</v>
      </c>
      <c r="S23" t="s">
        <v>65</v>
      </c>
      <c r="T23">
        <v>1958</v>
      </c>
      <c r="U23">
        <v>8</v>
      </c>
      <c r="V23">
        <v>16</v>
      </c>
      <c r="W23" t="s">
        <v>56</v>
      </c>
      <c r="X23" s="13">
        <v>1085983.28452</v>
      </c>
      <c r="Y23" s="13">
        <v>7787549.5172800003</v>
      </c>
      <c r="Z23" s="13">
        <v>1085000</v>
      </c>
      <c r="AA23" s="13">
        <v>7787000</v>
      </c>
      <c r="AB23">
        <v>1414</v>
      </c>
      <c r="AC23" s="13"/>
      <c r="AD23" t="s">
        <v>45</v>
      </c>
      <c r="AE23" t="s">
        <v>46</v>
      </c>
      <c r="AH23">
        <v>117</v>
      </c>
      <c r="AI23" t="s">
        <v>66</v>
      </c>
      <c r="AK23" s="9"/>
    </row>
    <row r="24" spans="1:37" x14ac:dyDescent="0.3">
      <c r="A24">
        <v>41470</v>
      </c>
      <c r="B24">
        <v>153897</v>
      </c>
      <c r="C24" t="s">
        <v>36</v>
      </c>
      <c r="D24" t="s">
        <v>52</v>
      </c>
      <c r="E24" s="10">
        <v>54680</v>
      </c>
      <c r="F24" t="s">
        <v>38</v>
      </c>
      <c r="G24" s="11"/>
      <c r="H24" s="11"/>
      <c r="I24" t="s">
        <v>39</v>
      </c>
      <c r="J24" s="12" t="s">
        <v>40</v>
      </c>
      <c r="M24" s="13">
        <v>1085</v>
      </c>
      <c r="N24" s="14">
        <v>7801</v>
      </c>
      <c r="O24" s="17">
        <v>1</v>
      </c>
      <c r="P24" s="16" t="s">
        <v>53</v>
      </c>
      <c r="Q24">
        <v>2030</v>
      </c>
      <c r="R24" t="s">
        <v>54</v>
      </c>
      <c r="S24" t="s">
        <v>78</v>
      </c>
      <c r="T24">
        <v>1996</v>
      </c>
      <c r="U24">
        <v>7</v>
      </c>
      <c r="V24">
        <v>29</v>
      </c>
      <c r="W24" t="s">
        <v>79</v>
      </c>
      <c r="X24" s="13">
        <v>1084196.4216799999</v>
      </c>
      <c r="Y24" s="13">
        <v>7801763.3224600004</v>
      </c>
      <c r="Z24" s="13">
        <v>1085000</v>
      </c>
      <c r="AA24" s="13">
        <v>7801000</v>
      </c>
      <c r="AB24">
        <v>71</v>
      </c>
      <c r="AC24" s="13"/>
      <c r="AD24" t="s">
        <v>45</v>
      </c>
      <c r="AE24" t="s">
        <v>46</v>
      </c>
      <c r="AH24">
        <v>117</v>
      </c>
      <c r="AI24" t="s">
        <v>80</v>
      </c>
      <c r="AK24" s="9"/>
    </row>
    <row r="25" spans="1:37" x14ac:dyDescent="0.3">
      <c r="D25" t="s">
        <v>108</v>
      </c>
      <c r="E25" t="s">
        <v>116</v>
      </c>
      <c r="F25" t="s">
        <v>109</v>
      </c>
      <c r="H25">
        <v>1</v>
      </c>
      <c r="J25" s="19" t="s">
        <v>113</v>
      </c>
      <c r="M25">
        <v>1083</v>
      </c>
      <c r="N25" s="14">
        <v>7777</v>
      </c>
      <c r="O25" s="17">
        <v>1</v>
      </c>
      <c r="P25" s="16" t="s">
        <v>53</v>
      </c>
      <c r="Q25" s="13">
        <v>2030</v>
      </c>
      <c r="R25" t="s">
        <v>54</v>
      </c>
      <c r="S25" t="s">
        <v>117</v>
      </c>
      <c r="T25">
        <v>2020</v>
      </c>
      <c r="U25">
        <v>7</v>
      </c>
      <c r="V25">
        <v>18</v>
      </c>
      <c r="W25" t="s">
        <v>118</v>
      </c>
      <c r="X25">
        <v>1083186</v>
      </c>
      <c r="Y25">
        <v>7777958</v>
      </c>
      <c r="Z25" s="13">
        <v>1083000</v>
      </c>
      <c r="AA25" s="13">
        <v>7777000</v>
      </c>
      <c r="AB25">
        <v>25</v>
      </c>
      <c r="AD25">
        <v>1010</v>
      </c>
      <c r="AE25" t="s">
        <v>119</v>
      </c>
    </row>
    <row r="26" spans="1:37" x14ac:dyDescent="0.3">
      <c r="D26" t="s">
        <v>120</v>
      </c>
      <c r="E26" t="s">
        <v>121</v>
      </c>
      <c r="F26" t="s">
        <v>109</v>
      </c>
      <c r="H26">
        <v>1</v>
      </c>
      <c r="J26" s="19" t="s">
        <v>113</v>
      </c>
      <c r="M26">
        <v>1083</v>
      </c>
      <c r="N26" s="14">
        <v>7787</v>
      </c>
      <c r="O26" s="17">
        <v>1</v>
      </c>
      <c r="P26" s="16" t="s">
        <v>53</v>
      </c>
      <c r="Q26" s="13">
        <v>2030</v>
      </c>
      <c r="R26" t="s">
        <v>54</v>
      </c>
      <c r="S26" t="s">
        <v>122</v>
      </c>
      <c r="T26">
        <v>2019</v>
      </c>
      <c r="U26">
        <v>8</v>
      </c>
      <c r="V26">
        <v>20</v>
      </c>
      <c r="X26">
        <v>1083020</v>
      </c>
      <c r="Y26">
        <v>7787931</v>
      </c>
      <c r="Z26" s="13">
        <v>1083000</v>
      </c>
      <c r="AA26" s="13">
        <v>7787000</v>
      </c>
      <c r="AB26">
        <v>13</v>
      </c>
      <c r="AD26">
        <v>40</v>
      </c>
    </row>
    <row r="27" spans="1:37" x14ac:dyDescent="0.3">
      <c r="D27" t="s">
        <v>108</v>
      </c>
      <c r="E27" t="s">
        <v>130</v>
      </c>
      <c r="F27" s="18" t="str">
        <f>HYPERLINK(AG27,"Foto")</f>
        <v>Foto</v>
      </c>
      <c r="H27">
        <v>1</v>
      </c>
      <c r="I27" t="s">
        <v>124</v>
      </c>
      <c r="J27" s="19" t="s">
        <v>113</v>
      </c>
      <c r="M27">
        <v>309</v>
      </c>
      <c r="N27">
        <v>6785</v>
      </c>
      <c r="O27" s="17">
        <v>1</v>
      </c>
      <c r="P27" t="s">
        <v>132</v>
      </c>
      <c r="Q27" s="13">
        <v>429</v>
      </c>
      <c r="R27" t="s">
        <v>131</v>
      </c>
      <c r="S27" t="s">
        <v>133</v>
      </c>
      <c r="T27">
        <v>2018</v>
      </c>
      <c r="U27">
        <v>7</v>
      </c>
      <c r="V27">
        <v>4</v>
      </c>
      <c r="W27" t="s">
        <v>134</v>
      </c>
      <c r="Y27">
        <v>309022</v>
      </c>
      <c r="Z27">
        <v>6785874</v>
      </c>
      <c r="AA27" s="13">
        <v>309000</v>
      </c>
      <c r="AB27" s="13">
        <v>6785000</v>
      </c>
      <c r="AC27">
        <v>25</v>
      </c>
      <c r="AE27">
        <v>1010</v>
      </c>
      <c r="AF27" t="s">
        <v>135</v>
      </c>
    </row>
    <row r="28" spans="1:37" x14ac:dyDescent="0.3">
      <c r="D28" t="s">
        <v>37</v>
      </c>
      <c r="E28" t="s">
        <v>136</v>
      </c>
      <c r="F28" s="18" t="str">
        <f>HYPERLINK(AG28,"Hb")</f>
        <v>Hb</v>
      </c>
      <c r="H28">
        <v>1</v>
      </c>
      <c r="I28" t="s">
        <v>124</v>
      </c>
      <c r="J28" s="19" t="s">
        <v>113</v>
      </c>
      <c r="M28">
        <v>229</v>
      </c>
      <c r="N28">
        <v>6633</v>
      </c>
      <c r="O28" s="17">
        <v>1</v>
      </c>
      <c r="P28" t="s">
        <v>41</v>
      </c>
      <c r="Q28" s="13">
        <v>602</v>
      </c>
      <c r="R28" s="13" t="s">
        <v>137</v>
      </c>
      <c r="S28" t="s">
        <v>138</v>
      </c>
      <c r="T28">
        <v>2008</v>
      </c>
      <c r="U28">
        <v>7</v>
      </c>
      <c r="V28">
        <v>13</v>
      </c>
      <c r="W28" t="s">
        <v>139</v>
      </c>
      <c r="X28" t="s">
        <v>139</v>
      </c>
      <c r="Y28">
        <v>228385</v>
      </c>
      <c r="Z28">
        <v>6633235</v>
      </c>
      <c r="AA28" s="13">
        <v>229000</v>
      </c>
      <c r="AB28" s="13">
        <v>6633000</v>
      </c>
      <c r="AC28">
        <v>7</v>
      </c>
      <c r="AE28">
        <v>8</v>
      </c>
      <c r="AF28" t="s">
        <v>115</v>
      </c>
    </row>
    <row r="29" spans="1:37" x14ac:dyDescent="0.3">
      <c r="D29" t="s">
        <v>37</v>
      </c>
      <c r="E29" t="s">
        <v>140</v>
      </c>
      <c r="F29" s="18" t="str">
        <f>HYPERLINK(AG29,"Hb")</f>
        <v>Hb</v>
      </c>
      <c r="H29">
        <v>1</v>
      </c>
      <c r="I29" t="s">
        <v>124</v>
      </c>
      <c r="J29" s="19" t="s">
        <v>113</v>
      </c>
      <c r="M29">
        <v>209</v>
      </c>
      <c r="N29">
        <v>6631</v>
      </c>
      <c r="O29" s="12">
        <v>2</v>
      </c>
      <c r="P29" t="s">
        <v>41</v>
      </c>
      <c r="Q29" s="13">
        <v>624</v>
      </c>
      <c r="R29" t="s">
        <v>141</v>
      </c>
      <c r="S29" t="s">
        <v>142</v>
      </c>
      <c r="T29">
        <v>1863</v>
      </c>
      <c r="U29">
        <v>7</v>
      </c>
      <c r="V29">
        <v>20</v>
      </c>
      <c r="W29" t="s">
        <v>143</v>
      </c>
      <c r="X29" t="s">
        <v>143</v>
      </c>
      <c r="Y29">
        <v>209614</v>
      </c>
      <c r="Z29">
        <v>6630517</v>
      </c>
      <c r="AA29" s="13">
        <v>209000</v>
      </c>
      <c r="AB29" s="13">
        <v>6631000</v>
      </c>
      <c r="AC29">
        <v>3202</v>
      </c>
      <c r="AE29">
        <v>8</v>
      </c>
      <c r="AF29" t="s">
        <v>114</v>
      </c>
    </row>
    <row r="30" spans="1:37" x14ac:dyDescent="0.3">
      <c r="N30" s="14"/>
      <c r="O30" s="17"/>
      <c r="P30" s="16"/>
      <c r="Q30" s="13"/>
      <c r="Z30" s="13"/>
      <c r="AA30" s="13"/>
    </row>
    <row r="31" spans="1:37" x14ac:dyDescent="0.3">
      <c r="A31">
        <v>41463</v>
      </c>
      <c r="B31">
        <v>181819</v>
      </c>
      <c r="C31" t="s">
        <v>36</v>
      </c>
      <c r="D31" t="s">
        <v>37</v>
      </c>
      <c r="E31" s="10" t="s">
        <v>58</v>
      </c>
      <c r="F31" t="s">
        <v>59</v>
      </c>
      <c r="G31" s="11"/>
      <c r="H31" s="11"/>
      <c r="I31" t="s">
        <v>39</v>
      </c>
      <c r="J31" s="12" t="s">
        <v>40</v>
      </c>
      <c r="K31" t="s">
        <v>60</v>
      </c>
      <c r="L31" t="s">
        <v>61</v>
      </c>
      <c r="M31" s="13">
        <v>1089</v>
      </c>
      <c r="N31" s="14">
        <v>7801</v>
      </c>
      <c r="O31" s="17">
        <v>1</v>
      </c>
      <c r="P31" s="16" t="s">
        <v>53</v>
      </c>
      <c r="Q31">
        <v>2030</v>
      </c>
      <c r="R31" t="s">
        <v>54</v>
      </c>
      <c r="S31" t="s">
        <v>62</v>
      </c>
      <c r="T31">
        <v>1958</v>
      </c>
      <c r="U31">
        <v>8</v>
      </c>
      <c r="V31">
        <v>22</v>
      </c>
      <c r="W31" t="s">
        <v>63</v>
      </c>
      <c r="X31" s="13">
        <v>1088705.4183700001</v>
      </c>
      <c r="Y31" s="13">
        <v>7800752.9506700002</v>
      </c>
      <c r="Z31" s="13">
        <v>1089000</v>
      </c>
      <c r="AA31" s="13">
        <v>7801000</v>
      </c>
      <c r="AB31">
        <v>1118</v>
      </c>
      <c r="AC31" s="13"/>
      <c r="AD31" t="s">
        <v>45</v>
      </c>
      <c r="AE31" t="s">
        <v>46</v>
      </c>
      <c r="AH31">
        <v>23</v>
      </c>
      <c r="AI31" t="s">
        <v>64</v>
      </c>
      <c r="AK31" s="9"/>
    </row>
    <row r="32" spans="1:37" x14ac:dyDescent="0.3">
      <c r="D32" t="s">
        <v>108</v>
      </c>
      <c r="E32" t="s">
        <v>123</v>
      </c>
      <c r="F32" s="18" t="str">
        <f>HYPERLINK(AG32,"Foto")</f>
        <v>Foto</v>
      </c>
      <c r="H32">
        <v>1</v>
      </c>
      <c r="I32" t="s">
        <v>124</v>
      </c>
      <c r="J32" t="s">
        <v>113</v>
      </c>
      <c r="K32" s="19" t="s">
        <v>60</v>
      </c>
      <c r="L32" s="19" t="s">
        <v>125</v>
      </c>
      <c r="M32">
        <v>267</v>
      </c>
      <c r="N32">
        <v>6653</v>
      </c>
      <c r="O32" s="17">
        <v>1</v>
      </c>
      <c r="P32" s="16" t="s">
        <v>127</v>
      </c>
      <c r="Q32" s="13">
        <v>301</v>
      </c>
      <c r="R32" s="13" t="s">
        <v>126</v>
      </c>
      <c r="S32" t="s">
        <v>128</v>
      </c>
      <c r="T32">
        <v>2017</v>
      </c>
      <c r="U32">
        <v>7</v>
      </c>
      <c r="V32">
        <v>6</v>
      </c>
      <c r="W32" t="s">
        <v>129</v>
      </c>
      <c r="Y32">
        <v>266774</v>
      </c>
      <c r="Z32">
        <v>6652357</v>
      </c>
      <c r="AA32" s="13">
        <v>267000</v>
      </c>
      <c r="AB32" s="13">
        <v>6653000</v>
      </c>
      <c r="AC32">
        <v>10</v>
      </c>
      <c r="AE32">
        <v>1010</v>
      </c>
    </row>
  </sheetData>
  <sortState xmlns:xlrd2="http://schemas.microsoft.com/office/spreadsheetml/2017/richdata2" ref="A2:AK24">
    <sortCondition ref="Q2:Q24"/>
    <sortCondition ref="M2:M24"/>
    <sortCondition ref="N2:N2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2017-02-20T21:27:34Z</dcterms:created>
  <dcterms:modified xsi:type="dcterms:W3CDTF">2022-08-24T07:54:56Z</dcterms:modified>
</cp:coreProperties>
</file>