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C-arter\Carex\"/>
    </mc:Choice>
  </mc:AlternateContent>
  <xr:revisionPtr revIDLastSave="0" documentId="13_ncr:1_{54341B51-5507-44A4-8544-B5457B8CA970}" xr6:coauthVersionLast="47" xr6:coauthVersionMax="47" xr10:uidLastSave="{00000000-0000-0000-0000-000000000000}"/>
  <bookViews>
    <workbookView xWindow="-108" yWindow="-108" windowWidth="23256" windowHeight="12576" xr2:uid="{A5679DEC-51BC-40FA-8665-6490D80F1CCB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" i="1" l="1"/>
  <c r="I14" i="1"/>
  <c r="I12" i="1"/>
  <c r="I11" i="1"/>
  <c r="I16" i="1"/>
  <c r="I6" i="1"/>
  <c r="I2" i="1"/>
</calcChain>
</file>

<file path=xl/sharedStrings.xml><?xml version="1.0" encoding="utf-8"?>
<sst xmlns="http://schemas.openxmlformats.org/spreadsheetml/2006/main" count="390" uniqueCount="210">
  <si>
    <t>A</t>
  </si>
  <si>
    <t>O</t>
  </si>
  <si>
    <t>urn:uuid:5345b928-c3d1-4edb-a394-313a9b6558c2</t>
  </si>
  <si>
    <t>Obs</t>
  </si>
  <si>
    <t>4A</t>
  </si>
  <si>
    <t>Carex pendula</t>
  </si>
  <si>
    <t>261_6653</t>
  </si>
  <si>
    <t>Oslo</t>
  </si>
  <si>
    <t>OA</t>
  </si>
  <si>
    <t>Blindern</t>
  </si>
  <si>
    <t>Høiland, Klaus [foto]?</t>
  </si>
  <si>
    <t>AlienSpecie</t>
  </si>
  <si>
    <t>Ingen kjent risiko (NK)</t>
  </si>
  <si>
    <t>POINT (260941 6652556)</t>
  </si>
  <si>
    <t>Naturhistorisk Museum - UiO</t>
  </si>
  <si>
    <t>o</t>
  </si>
  <si>
    <t>ArtKart</t>
  </si>
  <si>
    <t>266_urn:uuid:5345b928-c3d1-4edb-a394-313a9b6558c2</t>
  </si>
  <si>
    <t>NBF</t>
  </si>
  <si>
    <t>16434989</t>
  </si>
  <si>
    <t>227_6629</t>
  </si>
  <si>
    <t>Viken</t>
  </si>
  <si>
    <t>Drammen</t>
  </si>
  <si>
    <t>Bu</t>
  </si>
  <si>
    <t>Hammerdammen, Drammen, Vi \Fuktig eng</t>
  </si>
  <si>
    <t>Jan Sørensen</t>
  </si>
  <si>
    <t>Ole Bjørn Braathen</t>
  </si>
  <si>
    <t>https://www.artsobservasjoner.no/Sighting/16434989</t>
  </si>
  <si>
    <t>POINT (226769 6629915)</t>
  </si>
  <si>
    <t>urn:uuid:e74b8fec-09ef-4a32-9ec0-be46e59e66f8</t>
  </si>
  <si>
    <t>Norsk botanisk forening</t>
  </si>
  <si>
    <t>so2-vascular</t>
  </si>
  <si>
    <t>1010_16434989</t>
  </si>
  <si>
    <t>25570177</t>
  </si>
  <si>
    <t>Hammerdammen, Drammen, Vi \ /[Kvant.:] 2</t>
  </si>
  <si>
    <t>https://www.artsobservasjoner.no/Sighting/25570177</t>
  </si>
  <si>
    <t>POINT (226763 6629923)</t>
  </si>
  <si>
    <t>urn:uuid:46f45f6c-a6ad-4afc-83de-5207246ca034</t>
  </si>
  <si>
    <t>1010_25570177</t>
  </si>
  <si>
    <t>598978</t>
  </si>
  <si>
    <t>Hb</t>
  </si>
  <si>
    <t>Drammen. Konnerud: Hammerdammen \forvillet i fuktig skog</t>
  </si>
  <si>
    <t>Reidar Elven</t>
  </si>
  <si>
    <t>OR</t>
  </si>
  <si>
    <t>POINT (226758 6629900)</t>
  </si>
  <si>
    <t>urn:catalog:O:V:598978</t>
  </si>
  <si>
    <t>v</t>
  </si>
  <si>
    <t>8_598978</t>
  </si>
  <si>
    <t>O_598978</t>
  </si>
  <si>
    <t>24842433</t>
  </si>
  <si>
    <t>203_6703</t>
  </si>
  <si>
    <t>Flå</t>
  </si>
  <si>
    <t>Nordre Veteren, dam/åkermark, Flå, Vi</t>
  </si>
  <si>
    <t>Asle Bruserud</t>
  </si>
  <si>
    <t>Stor, meterhøy tue i gjengroende åkermark. Lange hann- og hunnaks, det nederste 10 cm langt på langt skaft, hengende. Dekkskjell brunt med blekt midtparti. Se bilder..</t>
  </si>
  <si>
    <t>https://www.artsobservasjoner.no/Sighting/24842433</t>
  </si>
  <si>
    <t>POINT (202721 6702838)</t>
  </si>
  <si>
    <t>urn:uuid:38fd145d-5e73-49b8-abdb-baf06998fde0</t>
  </si>
  <si>
    <t>1010_24842433</t>
  </si>
  <si>
    <t>NLH</t>
  </si>
  <si>
    <t>870</t>
  </si>
  <si>
    <t>-17_6515</t>
  </si>
  <si>
    <t>Rogaland</t>
  </si>
  <si>
    <t>Eigersund</t>
  </si>
  <si>
    <t>Ro</t>
  </si>
  <si>
    <t>Egersund, aust for idrettsplassen</t>
  </si>
  <si>
    <t>Lye, Kåre A.</t>
  </si>
  <si>
    <t>POINT (-17265 6514676)</t>
  </si>
  <si>
    <t>urn:catalog:NLH:V:870</t>
  </si>
  <si>
    <t>Norges miljø- og biovitenskapelige universitet</t>
  </si>
  <si>
    <t>68_870</t>
  </si>
  <si>
    <t>NLH_870</t>
  </si>
  <si>
    <t>85824</t>
  </si>
  <si>
    <t>-23_6513</t>
  </si>
  <si>
    <t>Egersund, aust for idrettsplassen, \i gammel parkpreget hage</t>
  </si>
  <si>
    <t>Kåre Arnstein Lye</t>
  </si>
  <si>
    <t>GS</t>
  </si>
  <si>
    <t>https://www.unimus.no/felles/bilder/web_hent_bilde.php?id=13860070&amp;type=jpeg</t>
  </si>
  <si>
    <t>POINT (-23871 6513545)</t>
  </si>
  <si>
    <t>urn:catalog:O:V:85824</t>
  </si>
  <si>
    <t>8_85824</t>
  </si>
  <si>
    <t>O_85824</t>
  </si>
  <si>
    <t>274026</t>
  </si>
  <si>
    <t>-25_6513</t>
  </si>
  <si>
    <t>Egersund by, like aust for Egersund stadion, ved liten dam i privat park og med spredte sterile tuer</t>
  </si>
  <si>
    <t>Kåre A. Lye | Tore Berg</t>
  </si>
  <si>
    <t>https://www.unimus.no/felles/bilder/web_hent_bilde.php?id=13748485&amp;type=jpeg</t>
  </si>
  <si>
    <t>POINT (-24322 6513747)</t>
  </si>
  <si>
    <t>urn:catalog:O:V:274026</t>
  </si>
  <si>
    <t>8_274026</t>
  </si>
  <si>
    <t>O_274026</t>
  </si>
  <si>
    <t>21220989</t>
  </si>
  <si>
    <t>nær Egersund stadion, Eigersund i Rogaland, Eigersund, Ro \i parkliknende hage</t>
  </si>
  <si>
    <t>https://www.artsobservasjoner.no/Sighting/21220989</t>
  </si>
  <si>
    <t>POINT (-24304 6513576)</t>
  </si>
  <si>
    <t>urn:uuid:78638328-e17e-45f5-a184-31f0a2d1d7d1</t>
  </si>
  <si>
    <t>1010_21220989</t>
  </si>
  <si>
    <t>184859</t>
  </si>
  <si>
    <t>-39_6549</t>
  </si>
  <si>
    <t>Time</t>
  </si>
  <si>
    <t>Time: Bryne, Sandtangen, inne på Jernbaneverket sitt område. \Skogsområde ved liten bekk.</t>
  </si>
  <si>
    <t>Styrk Lote</t>
  </si>
  <si>
    <t>https://www.unimus.no/felles/bilder/web_hent_bilde.php?id=14988815&amp;type=jpeg</t>
  </si>
  <si>
    <t>POINT (-39764 6548843)</t>
  </si>
  <si>
    <t>urn:catalog:O:V:184859</t>
  </si>
  <si>
    <t>8_184859</t>
  </si>
  <si>
    <t>O_184859</t>
  </si>
  <si>
    <t>18263939</t>
  </si>
  <si>
    <t>Sandtangen på Bryne i Time, Time, Ro \ved bekkesig i skogkant</t>
  </si>
  <si>
    <t>https://www.artsobservasjoner.no/Sighting/18263939</t>
  </si>
  <si>
    <t>POINT (-39775 6548810)</t>
  </si>
  <si>
    <t>urn:uuid:e0d47b54-64e9-433a-bc4e-17c5fa9ff3ac</t>
  </si>
  <si>
    <t>1010_18263939</t>
  </si>
  <si>
    <t>24304971</t>
  </si>
  <si>
    <t>Sandtangen, Bryne, Time, Ro \ /[Kvant.:] 40</t>
  </si>
  <si>
    <t>Kaj-Andreas Hanevik</t>
  </si>
  <si>
    <t>https://www.artsobservasjoner.no/Sighting/24304971</t>
  </si>
  <si>
    <t>POINT (-39756 6548825)</t>
  </si>
  <si>
    <t>urn:uuid:35bbf481-1f10-4076-af9f-504b0a31639c</t>
  </si>
  <si>
    <t>1010_24304971</t>
  </si>
  <si>
    <t>225665</t>
  </si>
  <si>
    <t>-41_6547</t>
  </si>
  <si>
    <t>Time: Svertingstad. \Skrotemark.</t>
  </si>
  <si>
    <t>POINT (-41098 6546954)</t>
  </si>
  <si>
    <t>urn:catalog:O:V:225665</t>
  </si>
  <si>
    <t>8_225665</t>
  </si>
  <si>
    <t>O_225665</t>
  </si>
  <si>
    <t>25057316</t>
  </si>
  <si>
    <t>55_6957</t>
  </si>
  <si>
    <t>Møre og Romsdal</t>
  </si>
  <si>
    <t>Ålesund</t>
  </si>
  <si>
    <t>MR</t>
  </si>
  <si>
    <t>Mulelia 19-21, Ålesund, Mr \Substratbeskrivelse:Vegkant i etablert villastrøk /[Kvant.:] 1 Tussocks</t>
  </si>
  <si>
    <t>Dag Holtan</t>
  </si>
  <si>
    <t>https://www.sporenbiolog.no/Topic/Posts/126446?pagenum=1&amp;archived=0. Quantity: 1 Tussocks</t>
  </si>
  <si>
    <t>https://www.artsobservasjoner.no/Sighting/25057316</t>
  </si>
  <si>
    <t>POINT (54086 6956427)</t>
  </si>
  <si>
    <t>urn:uuid:6a664337-17ee-4769-a381-cf4902721db9</t>
  </si>
  <si>
    <t>1010_25057316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</si>
  <si>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</si>
  <si>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</si>
  <si>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</si>
  <si>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</si>
  <si>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</si>
  <si>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</si>
  <si>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</si>
  <si>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</si>
  <si>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</si>
  <si>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</si>
  <si>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</si>
  <si>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</si>
  <si>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</si>
  <si>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</si>
  <si>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</si>
  <si>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</si>
  <si>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</si>
  <si>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</si>
  <si>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</si>
  <si>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</si>
  <si>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</si>
  <si>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</si>
  <si>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</si>
  <si>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</si>
  <si>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</si>
  <si>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</si>
  <si>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</si>
  <si>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</si>
  <si>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</si>
  <si>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</si>
  <si>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</si>
  <si>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</si>
  <si>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</si>
  <si>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</si>
  <si>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</si>
  <si>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</si>
  <si>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</si>
  <si>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</si>
  <si>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</si>
  <si>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</si>
  <si>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</si>
  <si>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</si>
  <si>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</si>
  <si>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</si>
  <si>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</si>
  <si>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</si>
  <si>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</si>
  <si>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</si>
  <si>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</si>
  <si>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</si>
  <si>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</si>
  <si>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</si>
  <si>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</si>
  <si>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</si>
  <si>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</si>
  <si>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</si>
  <si>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</si>
  <si>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</si>
  <si>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</si>
  <si>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</si>
  <si>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</si>
  <si>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</si>
  <si>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</si>
  <si>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</si>
  <si>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</si>
  <si>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</si>
  <si>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</si>
  <si>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</si>
  <si>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</si>
  <si>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Ex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</si>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</sst>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0" fontId="3" fillId="0" borderId="0" xfId="1" applyFont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2" fillId="0" borderId="0" xfId="1" applyFill="1"/>
    <xf numFmtId="0" fontId="0" fillId="6" borderId="0" xfId="0" applyFill="1"/>
    <xf numFmtId="0" fontId="1" fillId="0" borderId="0" xfId="0" applyFont="1"/>
    <xf numFmtId="0" fontId="1" fillId="4" borderId="0" xfId="0" applyFont="1" applyFill="1" applyAlignment="1">
      <alignment horizontal="left"/>
    </xf>
    <xf numFmtId="0" fontId="1" fillId="6" borderId="0" xfId="0" applyFont="1" applyFill="1"/>
    <xf numFmtId="0" fontId="1" fillId="2" borderId="0" xfId="0" applyFont="1" applyFill="1"/>
    <xf numFmtId="0" fontId="1" fillId="5" borderId="0" xfId="0" applyFont="1" applyFill="1"/>
    <xf numFmtId="1" fontId="1" fillId="0" borderId="0" xfId="0" applyNumberFormat="1" applyFont="1"/>
    <xf numFmtId="1" fontId="1" fillId="4" borderId="0" xfId="0" applyNumberFormat="1" applyFont="1" applyFill="1"/>
    <xf numFmtId="0" fontId="1" fillId="4" borderId="0" xfId="0" applyFont="1" applyFill="1"/>
    <xf numFmtId="0" fontId="2" fillId="0" borderId="0" xfId="1"/>
    <xf numFmtId="14" fontId="1" fillId="0" borderId="0" xfId="0" applyNumberFormat="1" applyFont="1"/>
    <xf numFmtId="0" fontId="0" fillId="7" borderId="0" xfId="0" applyFill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955A3-34E9-42FE-83ED-C9F28F58B670}">
  <dimension ref="A1:BT16"/>
  <sheetViews>
    <sheetView tabSelected="1" workbookViewId="0">
      <selection activeCell="E2" sqref="E2:V5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7.6640625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6.44140625" bestFit="1" customWidth="1"/>
    <col min="14" max="14" width="20.2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4" max="24" width="3.77734375" bestFit="1" customWidth="1"/>
    <col min="25" max="25" width="3.88671875" bestFit="1" customWidth="1"/>
    <col min="26" max="26" width="5.21875" bestFit="1" customWidth="1"/>
    <col min="28" max="28" width="31.6640625" customWidth="1"/>
    <col min="29" max="29" width="5" bestFit="1" customWidth="1"/>
    <col min="30" max="30" width="4.5546875" bestFit="1" customWidth="1"/>
    <col min="31" max="31" width="3.44140625" bestFit="1" customWidth="1"/>
    <col min="34" max="34" width="7" bestFit="1" customWidth="1"/>
    <col min="35" max="35" width="8" bestFit="1" customWidth="1"/>
    <col min="36" max="36" width="8.77734375" bestFit="1" customWidth="1"/>
    <col min="37" max="37" width="8.6640625" bestFit="1" customWidth="1"/>
  </cols>
  <sheetData>
    <row r="1" spans="1:72" x14ac:dyDescent="0.3">
      <c r="A1" s="12" t="s">
        <v>139</v>
      </c>
      <c r="B1" s="12" t="s">
        <v>140</v>
      </c>
      <c r="C1" s="12" t="s">
        <v>141</v>
      </c>
      <c r="D1" s="12" t="s">
        <v>142</v>
      </c>
      <c r="E1" s="12" t="s">
        <v>143</v>
      </c>
      <c r="F1" s="12" t="s">
        <v>144</v>
      </c>
      <c r="G1" s="12" t="s">
        <v>145</v>
      </c>
      <c r="H1" s="13" t="s">
        <v>146</v>
      </c>
      <c r="I1" s="12" t="s">
        <v>147</v>
      </c>
      <c r="J1" s="12" t="s">
        <v>148</v>
      </c>
      <c r="K1" s="12" t="s">
        <v>149</v>
      </c>
      <c r="L1" s="12" t="s">
        <v>150</v>
      </c>
      <c r="M1" s="12" t="s">
        <v>151</v>
      </c>
      <c r="N1" s="12" t="s">
        <v>152</v>
      </c>
      <c r="O1" s="14" t="s">
        <v>153</v>
      </c>
      <c r="P1" s="15" t="s">
        <v>154</v>
      </c>
      <c r="Q1" s="16" t="s">
        <v>155</v>
      </c>
      <c r="R1" s="16" t="s">
        <v>156</v>
      </c>
      <c r="S1" s="16" t="s">
        <v>157</v>
      </c>
      <c r="T1" s="17" t="s">
        <v>158</v>
      </c>
      <c r="U1" s="12" t="s">
        <v>159</v>
      </c>
      <c r="V1" s="12" t="s">
        <v>160</v>
      </c>
      <c r="W1" s="12" t="s">
        <v>161</v>
      </c>
      <c r="X1" s="4" t="s">
        <v>162</v>
      </c>
      <c r="Y1" s="4" t="s">
        <v>163</v>
      </c>
      <c r="Z1" s="12" t="s">
        <v>164</v>
      </c>
      <c r="AA1" s="12" t="s">
        <v>165</v>
      </c>
      <c r="AB1" s="12" t="s">
        <v>166</v>
      </c>
      <c r="AC1" s="12" t="s">
        <v>167</v>
      </c>
      <c r="AD1" s="12" t="s">
        <v>168</v>
      </c>
      <c r="AE1" s="12" t="s">
        <v>169</v>
      </c>
      <c r="AF1" s="12" t="s">
        <v>170</v>
      </c>
      <c r="AG1" s="12" t="s">
        <v>171</v>
      </c>
      <c r="AH1" s="17" t="s">
        <v>172</v>
      </c>
      <c r="AI1" s="17" t="s">
        <v>173</v>
      </c>
      <c r="AJ1" s="17" t="s">
        <v>174</v>
      </c>
      <c r="AK1" s="17" t="s">
        <v>175</v>
      </c>
      <c r="AL1" s="12" t="s">
        <v>176</v>
      </c>
      <c r="AM1" s="18" t="s">
        <v>177</v>
      </c>
      <c r="AN1" s="19" t="s">
        <v>178</v>
      </c>
      <c r="AO1" s="12" t="s">
        <v>179</v>
      </c>
      <c r="AP1" s="20" t="s">
        <v>180</v>
      </c>
      <c r="AQ1" s="12" t="s">
        <v>151</v>
      </c>
      <c r="AR1" s="12" t="s">
        <v>181</v>
      </c>
      <c r="AS1" s="12" t="s">
        <v>182</v>
      </c>
      <c r="AT1" s="12" t="s">
        <v>183</v>
      </c>
      <c r="AU1" s="12" t="s">
        <v>184</v>
      </c>
      <c r="AV1" s="12" t="s">
        <v>185</v>
      </c>
      <c r="AW1" s="12" t="s">
        <v>186</v>
      </c>
      <c r="AX1" s="12" t="s">
        <v>187</v>
      </c>
      <c r="AY1" s="12" t="s">
        <v>188</v>
      </c>
      <c r="AZ1" s="12" t="s">
        <v>189</v>
      </c>
      <c r="BA1" s="12" t="s">
        <v>190</v>
      </c>
      <c r="BB1" s="21" t="s">
        <v>191</v>
      </c>
      <c r="BC1" s="12" t="s">
        <v>192</v>
      </c>
      <c r="BD1" s="12" t="s">
        <v>157</v>
      </c>
      <c r="BE1" s="12" t="s">
        <v>193</v>
      </c>
      <c r="BF1" s="12" t="s">
        <v>194</v>
      </c>
      <c r="BG1" s="9" t="s">
        <v>195</v>
      </c>
      <c r="BH1" s="12" t="s">
        <v>196</v>
      </c>
      <c r="BI1" s="12" t="s">
        <v>197</v>
      </c>
      <c r="BJ1" s="12" t="s">
        <v>198</v>
      </c>
      <c r="BK1" s="12" t="s">
        <v>199</v>
      </c>
      <c r="BL1" t="s">
        <v>200</v>
      </c>
      <c r="BM1" t="s">
        <v>201</v>
      </c>
      <c r="BN1" t="s">
        <v>202</v>
      </c>
      <c r="BO1" t="s">
        <v>203</v>
      </c>
      <c r="BP1" s="12" t="s">
        <v>204</v>
      </c>
      <c r="BQ1" s="12" t="s">
        <v>205</v>
      </c>
      <c r="BR1" s="12" t="s">
        <v>206</v>
      </c>
      <c r="BS1" s="12" t="s">
        <v>207</v>
      </c>
      <c r="BT1" s="12" t="s">
        <v>139</v>
      </c>
    </row>
    <row r="2" spans="1:72" x14ac:dyDescent="0.3">
      <c r="A2">
        <v>223433</v>
      </c>
      <c r="C2">
        <v>1</v>
      </c>
      <c r="D2">
        <v>1</v>
      </c>
      <c r="E2">
        <v>1</v>
      </c>
      <c r="F2" t="s">
        <v>0</v>
      </c>
      <c r="G2" t="s">
        <v>18</v>
      </c>
      <c r="H2" t="s">
        <v>19</v>
      </c>
      <c r="I2" s="10" t="str">
        <f>HYPERLINK(AP2,"Foto")</f>
        <v>Foto</v>
      </c>
      <c r="K2">
        <v>1</v>
      </c>
      <c r="L2" t="s">
        <v>4</v>
      </c>
      <c r="M2">
        <v>99708</v>
      </c>
      <c r="N2" t="s">
        <v>5</v>
      </c>
      <c r="T2" t="s">
        <v>20</v>
      </c>
      <c r="U2" s="6">
        <v>1</v>
      </c>
      <c r="V2" t="s">
        <v>21</v>
      </c>
      <c r="W2" t="s">
        <v>22</v>
      </c>
      <c r="X2" t="s">
        <v>23</v>
      </c>
      <c r="Y2" s="4">
        <v>6</v>
      </c>
      <c r="Z2" s="5">
        <v>602</v>
      </c>
      <c r="AA2" s="5" t="s">
        <v>22</v>
      </c>
      <c r="AB2" t="s">
        <v>24</v>
      </c>
      <c r="AC2">
        <v>2016</v>
      </c>
      <c r="AD2">
        <v>9</v>
      </c>
      <c r="AE2">
        <v>8</v>
      </c>
      <c r="AF2" t="s">
        <v>25</v>
      </c>
      <c r="AG2" t="s">
        <v>26</v>
      </c>
      <c r="AH2">
        <v>226769</v>
      </c>
      <c r="AI2">
        <v>6629915</v>
      </c>
      <c r="AJ2" s="5">
        <v>227000</v>
      </c>
      <c r="AK2" s="5">
        <v>6629000</v>
      </c>
      <c r="AL2">
        <v>25</v>
      </c>
      <c r="AN2">
        <v>1010</v>
      </c>
      <c r="AP2" s="7" t="s">
        <v>27</v>
      </c>
      <c r="AQ2">
        <v>99708</v>
      </c>
      <c r="AS2" s="8" t="s">
        <v>11</v>
      </c>
      <c r="AT2">
        <v>1</v>
      </c>
      <c r="AU2" t="s">
        <v>12</v>
      </c>
      <c r="AV2" t="s">
        <v>28</v>
      </c>
      <c r="AW2" t="s">
        <v>29</v>
      </c>
      <c r="AX2">
        <v>1010</v>
      </c>
      <c r="AY2" t="s">
        <v>30</v>
      </c>
      <c r="AZ2" t="s">
        <v>31</v>
      </c>
      <c r="BA2">
        <v>1</v>
      </c>
      <c r="BB2" s="7">
        <v>43707.363888888904</v>
      </c>
      <c r="BC2" s="9" t="s">
        <v>16</v>
      </c>
      <c r="BE2">
        <v>6</v>
      </c>
      <c r="BF2">
        <v>118036</v>
      </c>
      <c r="BH2" t="s">
        <v>32</v>
      </c>
      <c r="BT2">
        <v>223433</v>
      </c>
    </row>
    <row r="3" spans="1:72" x14ac:dyDescent="0.3">
      <c r="A3">
        <v>359681</v>
      </c>
      <c r="C3">
        <v>1</v>
      </c>
      <c r="D3">
        <v>1</v>
      </c>
      <c r="E3">
        <v>1</v>
      </c>
      <c r="F3" t="s">
        <v>0</v>
      </c>
      <c r="G3" t="s">
        <v>1</v>
      </c>
      <c r="H3" t="s">
        <v>2</v>
      </c>
      <c r="I3" s="1" t="s">
        <v>3</v>
      </c>
      <c r="K3">
        <v>1</v>
      </c>
      <c r="L3" t="s">
        <v>4</v>
      </c>
      <c r="M3">
        <v>99708</v>
      </c>
      <c r="N3" t="s">
        <v>5</v>
      </c>
      <c r="T3" t="s">
        <v>6</v>
      </c>
      <c r="U3" s="2">
        <v>2</v>
      </c>
      <c r="V3" t="s">
        <v>7</v>
      </c>
      <c r="W3" t="s">
        <v>7</v>
      </c>
      <c r="X3" s="3" t="s">
        <v>8</v>
      </c>
      <c r="Y3" s="4">
        <v>2</v>
      </c>
      <c r="Z3" s="5">
        <v>301</v>
      </c>
      <c r="AA3" s="5" t="s">
        <v>7</v>
      </c>
      <c r="AB3" t="s">
        <v>9</v>
      </c>
      <c r="AC3">
        <v>2017</v>
      </c>
      <c r="AD3">
        <v>1</v>
      </c>
      <c r="AE3">
        <v>1</v>
      </c>
      <c r="AF3" s="6" t="s">
        <v>10</v>
      </c>
      <c r="AH3">
        <v>260941</v>
      </c>
      <c r="AI3">
        <v>6652556</v>
      </c>
      <c r="AJ3" s="5">
        <v>261000</v>
      </c>
      <c r="AK3" s="5">
        <v>6653000</v>
      </c>
      <c r="AL3">
        <v>2000</v>
      </c>
      <c r="AN3">
        <v>266</v>
      </c>
      <c r="AP3" s="7"/>
      <c r="AQ3">
        <v>99708</v>
      </c>
      <c r="AS3" s="8" t="s">
        <v>11</v>
      </c>
      <c r="AT3">
        <v>1</v>
      </c>
      <c r="AU3" t="s">
        <v>12</v>
      </c>
      <c r="AV3" t="s">
        <v>13</v>
      </c>
      <c r="AW3" t="s">
        <v>2</v>
      </c>
      <c r="AX3">
        <v>266</v>
      </c>
      <c r="AY3" t="s">
        <v>14</v>
      </c>
      <c r="AZ3" t="s">
        <v>15</v>
      </c>
      <c r="BA3" s="6"/>
      <c r="BB3" s="7">
        <v>43978</v>
      </c>
      <c r="BC3" s="9" t="s">
        <v>16</v>
      </c>
      <c r="BE3">
        <v>5</v>
      </c>
      <c r="BF3">
        <v>331580</v>
      </c>
      <c r="BH3" t="s">
        <v>17</v>
      </c>
      <c r="BT3">
        <v>359681</v>
      </c>
    </row>
    <row r="4" spans="1:72" x14ac:dyDescent="0.3">
      <c r="A4">
        <v>15829</v>
      </c>
      <c r="C4">
        <v>1</v>
      </c>
      <c r="D4">
        <v>1</v>
      </c>
      <c r="E4">
        <v>1</v>
      </c>
      <c r="F4" t="s">
        <v>0</v>
      </c>
      <c r="G4" t="s">
        <v>1</v>
      </c>
      <c r="H4" t="s">
        <v>120</v>
      </c>
      <c r="I4" t="s">
        <v>40</v>
      </c>
      <c r="K4">
        <v>1</v>
      </c>
      <c r="L4" t="s">
        <v>4</v>
      </c>
      <c r="M4">
        <v>99708</v>
      </c>
      <c r="N4" t="s">
        <v>5</v>
      </c>
      <c r="T4" t="s">
        <v>121</v>
      </c>
      <c r="U4" s="6">
        <v>1</v>
      </c>
      <c r="V4" t="s">
        <v>62</v>
      </c>
      <c r="W4" t="s">
        <v>99</v>
      </c>
      <c r="X4" t="s">
        <v>64</v>
      </c>
      <c r="Y4" s="4">
        <v>11</v>
      </c>
      <c r="Z4" s="5">
        <v>1121</v>
      </c>
      <c r="AA4" s="5" t="s">
        <v>99</v>
      </c>
      <c r="AB4" t="s">
        <v>122</v>
      </c>
      <c r="AC4">
        <v>2020</v>
      </c>
      <c r="AD4">
        <v>5</v>
      </c>
      <c r="AE4">
        <v>31</v>
      </c>
      <c r="AF4" t="s">
        <v>101</v>
      </c>
      <c r="AG4" t="s">
        <v>101</v>
      </c>
      <c r="AH4">
        <v>-41098</v>
      </c>
      <c r="AI4">
        <v>6546954</v>
      </c>
      <c r="AJ4" s="5">
        <v>-41000</v>
      </c>
      <c r="AK4" s="5">
        <v>6547000</v>
      </c>
      <c r="AL4">
        <v>1</v>
      </c>
      <c r="AN4">
        <v>8</v>
      </c>
      <c r="AO4" t="s">
        <v>43</v>
      </c>
      <c r="AQ4">
        <v>99708</v>
      </c>
      <c r="AS4" s="8" t="s">
        <v>11</v>
      </c>
      <c r="AT4">
        <v>1</v>
      </c>
      <c r="AU4" t="s">
        <v>12</v>
      </c>
      <c r="AV4" t="s">
        <v>123</v>
      </c>
      <c r="AW4" t="s">
        <v>124</v>
      </c>
      <c r="AX4">
        <v>8</v>
      </c>
      <c r="AY4" t="s">
        <v>14</v>
      </c>
      <c r="AZ4" t="s">
        <v>46</v>
      </c>
      <c r="BB4" s="7">
        <v>44344</v>
      </c>
      <c r="BC4" s="9" t="s">
        <v>16</v>
      </c>
      <c r="BE4">
        <v>3</v>
      </c>
      <c r="BF4">
        <v>451215</v>
      </c>
      <c r="BH4" t="s">
        <v>125</v>
      </c>
      <c r="BJ4" t="s">
        <v>126</v>
      </c>
      <c r="BT4">
        <v>15829</v>
      </c>
    </row>
    <row r="5" spans="1:72" x14ac:dyDescent="0.3">
      <c r="A5">
        <v>105547</v>
      </c>
      <c r="C5">
        <v>1</v>
      </c>
      <c r="D5">
        <v>1</v>
      </c>
      <c r="E5">
        <v>1</v>
      </c>
      <c r="F5" t="s">
        <v>0</v>
      </c>
      <c r="G5" t="s">
        <v>18</v>
      </c>
      <c r="H5" t="s">
        <v>127</v>
      </c>
      <c r="I5" s="10" t="str">
        <f>HYPERLINK(AP5,"Foto")</f>
        <v>Foto</v>
      </c>
      <c r="K5">
        <v>1</v>
      </c>
      <c r="L5" t="s">
        <v>4</v>
      </c>
      <c r="M5">
        <v>99708</v>
      </c>
      <c r="N5" t="s">
        <v>5</v>
      </c>
      <c r="T5" t="s">
        <v>128</v>
      </c>
      <c r="U5" s="6">
        <v>1</v>
      </c>
      <c r="V5" t="s">
        <v>129</v>
      </c>
      <c r="W5" t="s">
        <v>130</v>
      </c>
      <c r="X5" t="s">
        <v>131</v>
      </c>
      <c r="Y5" s="4">
        <v>15</v>
      </c>
      <c r="Z5" s="5">
        <v>1504</v>
      </c>
      <c r="AA5" t="s">
        <v>130</v>
      </c>
      <c r="AB5" t="s">
        <v>132</v>
      </c>
      <c r="AC5">
        <v>2020</v>
      </c>
      <c r="AD5">
        <v>8</v>
      </c>
      <c r="AE5">
        <v>26</v>
      </c>
      <c r="AF5" t="s">
        <v>133</v>
      </c>
      <c r="AH5">
        <v>54086</v>
      </c>
      <c r="AI5">
        <v>6956427</v>
      </c>
      <c r="AJ5" s="5">
        <v>55000</v>
      </c>
      <c r="AK5" s="5">
        <v>6957000</v>
      </c>
      <c r="AL5">
        <v>10</v>
      </c>
      <c r="AN5">
        <v>1010</v>
      </c>
      <c r="AO5" t="s">
        <v>134</v>
      </c>
      <c r="AP5" s="7" t="s">
        <v>135</v>
      </c>
      <c r="AQ5">
        <v>99708</v>
      </c>
      <c r="AS5" s="8" t="s">
        <v>11</v>
      </c>
      <c r="AT5">
        <v>1</v>
      </c>
      <c r="AU5" t="s">
        <v>12</v>
      </c>
      <c r="AV5" t="s">
        <v>136</v>
      </c>
      <c r="AW5" t="s">
        <v>137</v>
      </c>
      <c r="AX5">
        <v>1010</v>
      </c>
      <c r="AY5" t="s">
        <v>30</v>
      </c>
      <c r="AZ5" t="s">
        <v>31</v>
      </c>
      <c r="BA5">
        <v>1</v>
      </c>
      <c r="BB5" s="7">
        <v>44070.0569791667</v>
      </c>
      <c r="BC5" s="9" t="s">
        <v>16</v>
      </c>
      <c r="BE5">
        <v>6</v>
      </c>
      <c r="BF5">
        <v>247837</v>
      </c>
      <c r="BH5" t="s">
        <v>138</v>
      </c>
      <c r="BT5">
        <v>105547</v>
      </c>
    </row>
    <row r="6" spans="1:72" x14ac:dyDescent="0.3">
      <c r="A6">
        <v>223420</v>
      </c>
      <c r="C6">
        <v>1</v>
      </c>
      <c r="D6">
        <v>1</v>
      </c>
      <c r="E6">
        <v>2</v>
      </c>
      <c r="F6" t="s">
        <v>0</v>
      </c>
      <c r="G6" t="s">
        <v>18</v>
      </c>
      <c r="H6" t="s">
        <v>33</v>
      </c>
      <c r="I6" s="10" t="str">
        <f>HYPERLINK(AP6,"Foto")</f>
        <v>Foto</v>
      </c>
      <c r="K6">
        <v>1</v>
      </c>
      <c r="L6" t="s">
        <v>4</v>
      </c>
      <c r="M6">
        <v>99708</v>
      </c>
      <c r="N6" t="s">
        <v>5</v>
      </c>
      <c r="T6" t="s">
        <v>20</v>
      </c>
      <c r="U6" s="6">
        <v>1</v>
      </c>
      <c r="V6" t="s">
        <v>21</v>
      </c>
      <c r="W6" t="s">
        <v>22</v>
      </c>
      <c r="X6" t="s">
        <v>23</v>
      </c>
      <c r="Y6" s="4">
        <v>6</v>
      </c>
      <c r="Z6" s="5">
        <v>602</v>
      </c>
      <c r="AA6" s="5" t="s">
        <v>22</v>
      </c>
      <c r="AB6" t="s">
        <v>34</v>
      </c>
      <c r="AC6">
        <v>2018</v>
      </c>
      <c r="AD6">
        <v>6</v>
      </c>
      <c r="AE6">
        <v>15</v>
      </c>
      <c r="AF6" t="s">
        <v>26</v>
      </c>
      <c r="AH6">
        <v>226763</v>
      </c>
      <c r="AI6">
        <v>6629923</v>
      </c>
      <c r="AJ6" s="5">
        <v>227000</v>
      </c>
      <c r="AK6" s="5">
        <v>6629000</v>
      </c>
      <c r="AL6">
        <v>25</v>
      </c>
      <c r="AN6">
        <v>1010</v>
      </c>
      <c r="AP6" s="7" t="s">
        <v>35</v>
      </c>
      <c r="AQ6">
        <v>99708</v>
      </c>
      <c r="AS6" s="8" t="s">
        <v>11</v>
      </c>
      <c r="AT6">
        <v>1</v>
      </c>
      <c r="AU6" t="s">
        <v>12</v>
      </c>
      <c r="AV6" t="s">
        <v>36</v>
      </c>
      <c r="AW6" t="s">
        <v>37</v>
      </c>
      <c r="AX6">
        <v>1010</v>
      </c>
      <c r="AY6" t="s">
        <v>30</v>
      </c>
      <c r="AZ6" t="s">
        <v>31</v>
      </c>
      <c r="BA6">
        <v>1</v>
      </c>
      <c r="BB6" s="7">
        <v>44148.660694444399</v>
      </c>
      <c r="BC6" s="9" t="s">
        <v>16</v>
      </c>
      <c r="BE6">
        <v>6</v>
      </c>
      <c r="BF6">
        <v>256843</v>
      </c>
      <c r="BH6" t="s">
        <v>38</v>
      </c>
      <c r="BT6">
        <v>223420</v>
      </c>
    </row>
    <row r="7" spans="1:72" x14ac:dyDescent="0.3">
      <c r="A7">
        <v>223414</v>
      </c>
      <c r="C7">
        <v>1</v>
      </c>
      <c r="D7">
        <v>1</v>
      </c>
      <c r="E7">
        <v>3</v>
      </c>
      <c r="F7" t="s">
        <v>0</v>
      </c>
      <c r="G7" t="s">
        <v>1</v>
      </c>
      <c r="H7" t="s">
        <v>39</v>
      </c>
      <c r="I7" t="s">
        <v>40</v>
      </c>
      <c r="K7">
        <v>1</v>
      </c>
      <c r="L7" t="s">
        <v>4</v>
      </c>
      <c r="M7">
        <v>99708</v>
      </c>
      <c r="N7" t="s">
        <v>5</v>
      </c>
      <c r="T7" t="s">
        <v>20</v>
      </c>
      <c r="U7" s="6">
        <v>1</v>
      </c>
      <c r="V7" t="s">
        <v>21</v>
      </c>
      <c r="W7" t="s">
        <v>22</v>
      </c>
      <c r="X7" t="s">
        <v>23</v>
      </c>
      <c r="Y7" s="4">
        <v>6</v>
      </c>
      <c r="Z7" s="5">
        <v>602</v>
      </c>
      <c r="AA7" s="5" t="s">
        <v>22</v>
      </c>
      <c r="AB7" t="s">
        <v>41</v>
      </c>
      <c r="AC7">
        <v>2020</v>
      </c>
      <c r="AD7">
        <v>8</v>
      </c>
      <c r="AE7">
        <v>9</v>
      </c>
      <c r="AF7" t="s">
        <v>42</v>
      </c>
      <c r="AG7" t="s">
        <v>42</v>
      </c>
      <c r="AH7">
        <v>226758</v>
      </c>
      <c r="AI7">
        <v>6629900</v>
      </c>
      <c r="AJ7" s="5">
        <v>227000</v>
      </c>
      <c r="AK7" s="5">
        <v>6629000</v>
      </c>
      <c r="AL7">
        <v>7</v>
      </c>
      <c r="AN7">
        <v>8</v>
      </c>
      <c r="AO7" t="s">
        <v>43</v>
      </c>
      <c r="AQ7">
        <v>99708</v>
      </c>
      <c r="AS7" s="8" t="s">
        <v>11</v>
      </c>
      <c r="AT7">
        <v>1</v>
      </c>
      <c r="AU7" t="s">
        <v>12</v>
      </c>
      <c r="AV7" t="s">
        <v>44</v>
      </c>
      <c r="AW7" t="s">
        <v>45</v>
      </c>
      <c r="AX7">
        <v>8</v>
      </c>
      <c r="AY7" t="s">
        <v>14</v>
      </c>
      <c r="AZ7" t="s">
        <v>46</v>
      </c>
      <c r="BB7" s="7">
        <v>44336</v>
      </c>
      <c r="BC7" s="9" t="s">
        <v>16</v>
      </c>
      <c r="BE7">
        <v>3</v>
      </c>
      <c r="BF7">
        <v>494057</v>
      </c>
      <c r="BH7" t="s">
        <v>47</v>
      </c>
      <c r="BJ7" t="s">
        <v>48</v>
      </c>
      <c r="BT7">
        <v>223414</v>
      </c>
    </row>
    <row r="8" spans="1:72" x14ac:dyDescent="0.3">
      <c r="A8">
        <v>52297</v>
      </c>
      <c r="C8">
        <v>1</v>
      </c>
      <c r="F8" t="s">
        <v>0</v>
      </c>
      <c r="G8" t="s">
        <v>18</v>
      </c>
      <c r="H8" t="s">
        <v>91</v>
      </c>
      <c r="I8" t="s">
        <v>3</v>
      </c>
      <c r="K8">
        <v>1</v>
      </c>
      <c r="L8" t="s">
        <v>4</v>
      </c>
      <c r="M8">
        <v>99708</v>
      </c>
      <c r="N8" t="s">
        <v>5</v>
      </c>
      <c r="T8" t="s">
        <v>83</v>
      </c>
      <c r="U8" s="6">
        <v>1</v>
      </c>
      <c r="V8" t="s">
        <v>62</v>
      </c>
      <c r="W8" t="s">
        <v>63</v>
      </c>
      <c r="X8" t="s">
        <v>64</v>
      </c>
      <c r="Y8" s="4">
        <v>11</v>
      </c>
      <c r="Z8" s="5">
        <v>1101</v>
      </c>
      <c r="AA8" s="5" t="s">
        <v>63</v>
      </c>
      <c r="AB8" t="s">
        <v>92</v>
      </c>
      <c r="AC8">
        <v>2004</v>
      </c>
      <c r="AD8">
        <v>8</v>
      </c>
      <c r="AE8">
        <v>26</v>
      </c>
      <c r="AF8" t="s">
        <v>75</v>
      </c>
      <c r="AH8">
        <v>-24304</v>
      </c>
      <c r="AI8">
        <v>6513576</v>
      </c>
      <c r="AJ8" s="5">
        <v>-25000</v>
      </c>
      <c r="AK8" s="5">
        <v>6513000</v>
      </c>
      <c r="AL8">
        <v>50</v>
      </c>
      <c r="AN8">
        <v>1010</v>
      </c>
      <c r="AP8" s="7" t="s">
        <v>93</v>
      </c>
      <c r="AQ8">
        <v>99708</v>
      </c>
      <c r="AS8" s="8" t="s">
        <v>11</v>
      </c>
      <c r="AT8">
        <v>1</v>
      </c>
      <c r="AU8" t="s">
        <v>12</v>
      </c>
      <c r="AV8" t="s">
        <v>94</v>
      </c>
      <c r="AW8" t="s">
        <v>95</v>
      </c>
      <c r="AX8">
        <v>1010</v>
      </c>
      <c r="AY8" t="s">
        <v>30</v>
      </c>
      <c r="AZ8" t="s">
        <v>31</v>
      </c>
      <c r="BB8" s="7">
        <v>43713.546527777798</v>
      </c>
      <c r="BC8" s="9" t="s">
        <v>16</v>
      </c>
      <c r="BE8">
        <v>6</v>
      </c>
      <c r="BF8">
        <v>194722</v>
      </c>
      <c r="BH8" t="s">
        <v>96</v>
      </c>
      <c r="BT8">
        <v>52297</v>
      </c>
    </row>
    <row r="9" spans="1:72" x14ac:dyDescent="0.3">
      <c r="A9">
        <v>17784</v>
      </c>
      <c r="C9">
        <v>1</v>
      </c>
      <c r="F9" t="s">
        <v>0</v>
      </c>
      <c r="G9" t="s">
        <v>18</v>
      </c>
      <c r="H9" t="s">
        <v>107</v>
      </c>
      <c r="I9" t="s">
        <v>3</v>
      </c>
      <c r="K9">
        <v>1</v>
      </c>
      <c r="L9" t="s">
        <v>4</v>
      </c>
      <c r="M9">
        <v>99708</v>
      </c>
      <c r="N9" t="s">
        <v>5</v>
      </c>
      <c r="T9" t="s">
        <v>98</v>
      </c>
      <c r="U9" s="6">
        <v>1</v>
      </c>
      <c r="V9" t="s">
        <v>62</v>
      </c>
      <c r="W9" t="s">
        <v>99</v>
      </c>
      <c r="X9" t="s">
        <v>64</v>
      </c>
      <c r="Y9" s="4">
        <v>11</v>
      </c>
      <c r="Z9" s="5">
        <v>1121</v>
      </c>
      <c r="AA9" s="5" t="s">
        <v>99</v>
      </c>
      <c r="AB9" t="s">
        <v>108</v>
      </c>
      <c r="AC9">
        <v>2017</v>
      </c>
      <c r="AD9">
        <v>10</v>
      </c>
      <c r="AE9">
        <v>19</v>
      </c>
      <c r="AF9" t="s">
        <v>75</v>
      </c>
      <c r="AH9">
        <v>-39775</v>
      </c>
      <c r="AI9">
        <v>6548810</v>
      </c>
      <c r="AJ9" s="5">
        <v>-39000</v>
      </c>
      <c r="AK9" s="5">
        <v>6549000</v>
      </c>
      <c r="AL9">
        <v>20</v>
      </c>
      <c r="AN9">
        <v>1010</v>
      </c>
      <c r="AP9" s="7" t="s">
        <v>109</v>
      </c>
      <c r="AQ9">
        <v>99708</v>
      </c>
      <c r="AS9" s="8" t="s">
        <v>11</v>
      </c>
      <c r="AT9">
        <v>1</v>
      </c>
      <c r="AU9" t="s">
        <v>12</v>
      </c>
      <c r="AV9" t="s">
        <v>110</v>
      </c>
      <c r="AW9" t="s">
        <v>111</v>
      </c>
      <c r="AX9">
        <v>1010</v>
      </c>
      <c r="AY9" t="s">
        <v>30</v>
      </c>
      <c r="AZ9" t="s">
        <v>31</v>
      </c>
      <c r="BB9" s="7">
        <v>43710.333333333299</v>
      </c>
      <c r="BC9" s="9" t="s">
        <v>16</v>
      </c>
      <c r="BE9">
        <v>6</v>
      </c>
      <c r="BF9">
        <v>143062</v>
      </c>
      <c r="BH9" t="s">
        <v>112</v>
      </c>
      <c r="BT9">
        <v>17784</v>
      </c>
    </row>
    <row r="10" spans="1:72" x14ac:dyDescent="0.3">
      <c r="A10">
        <v>17810</v>
      </c>
      <c r="C10">
        <v>1</v>
      </c>
      <c r="F10" t="s">
        <v>0</v>
      </c>
      <c r="G10" t="s">
        <v>18</v>
      </c>
      <c r="H10" t="s">
        <v>113</v>
      </c>
      <c r="I10" t="s">
        <v>3</v>
      </c>
      <c r="K10">
        <v>1</v>
      </c>
      <c r="L10" t="s">
        <v>4</v>
      </c>
      <c r="M10">
        <v>99708</v>
      </c>
      <c r="N10" t="s">
        <v>5</v>
      </c>
      <c r="T10" t="s">
        <v>98</v>
      </c>
      <c r="U10" s="6">
        <v>1</v>
      </c>
      <c r="V10" t="s">
        <v>62</v>
      </c>
      <c r="W10" t="s">
        <v>99</v>
      </c>
      <c r="X10" t="s">
        <v>64</v>
      </c>
      <c r="Y10" s="4">
        <v>11</v>
      </c>
      <c r="Z10" s="5">
        <v>1121</v>
      </c>
      <c r="AA10" s="5" t="s">
        <v>99</v>
      </c>
      <c r="AB10" t="s">
        <v>114</v>
      </c>
      <c r="AC10">
        <v>2020</v>
      </c>
      <c r="AD10">
        <v>5</v>
      </c>
      <c r="AE10">
        <v>27</v>
      </c>
      <c r="AF10" t="s">
        <v>115</v>
      </c>
      <c r="AH10">
        <v>-39756</v>
      </c>
      <c r="AI10">
        <v>6548825</v>
      </c>
      <c r="AJ10" s="5">
        <v>-39000</v>
      </c>
      <c r="AK10" s="5">
        <v>6549000</v>
      </c>
      <c r="AL10">
        <v>5</v>
      </c>
      <c r="AN10">
        <v>1010</v>
      </c>
      <c r="AP10" s="7" t="s">
        <v>116</v>
      </c>
      <c r="AQ10">
        <v>99708</v>
      </c>
      <c r="AS10" s="8" t="s">
        <v>11</v>
      </c>
      <c r="AT10">
        <v>1</v>
      </c>
      <c r="AU10" t="s">
        <v>12</v>
      </c>
      <c r="AV10" t="s">
        <v>117</v>
      </c>
      <c r="AW10" t="s">
        <v>118</v>
      </c>
      <c r="AX10">
        <v>1010</v>
      </c>
      <c r="AY10" t="s">
        <v>30</v>
      </c>
      <c r="AZ10" t="s">
        <v>31</v>
      </c>
      <c r="BB10" s="7">
        <v>43978.956493055601</v>
      </c>
      <c r="BC10" s="9" t="s">
        <v>16</v>
      </c>
      <c r="BE10">
        <v>6</v>
      </c>
      <c r="BF10">
        <v>237002</v>
      </c>
      <c r="BH10" t="s">
        <v>119</v>
      </c>
      <c r="BT10">
        <v>17810</v>
      </c>
    </row>
    <row r="11" spans="1:72" x14ac:dyDescent="0.3">
      <c r="A11">
        <v>52646</v>
      </c>
      <c r="B11">
        <v>332427</v>
      </c>
      <c r="F11" t="s">
        <v>0</v>
      </c>
      <c r="G11" t="s">
        <v>1</v>
      </c>
      <c r="H11" t="s">
        <v>72</v>
      </c>
      <c r="I11" s="10" t="str">
        <f>HYPERLINK(AP11,"Hb")</f>
        <v>Hb</v>
      </c>
      <c r="K11">
        <v>1</v>
      </c>
      <c r="L11" t="s">
        <v>4</v>
      </c>
      <c r="M11">
        <v>99708</v>
      </c>
      <c r="N11" t="s">
        <v>5</v>
      </c>
      <c r="T11" t="s">
        <v>73</v>
      </c>
      <c r="U11" s="6">
        <v>1</v>
      </c>
      <c r="V11" t="s">
        <v>62</v>
      </c>
      <c r="W11" t="s">
        <v>63</v>
      </c>
      <c r="X11" t="s">
        <v>64</v>
      </c>
      <c r="Y11" s="4">
        <v>11</v>
      </c>
      <c r="Z11" s="5">
        <v>1101</v>
      </c>
      <c r="AA11" s="5" t="s">
        <v>63</v>
      </c>
      <c r="AB11" t="s">
        <v>74</v>
      </c>
      <c r="AC11">
        <v>1993</v>
      </c>
      <c r="AD11">
        <v>8</v>
      </c>
      <c r="AE11">
        <v>5</v>
      </c>
      <c r="AF11" t="s">
        <v>75</v>
      </c>
      <c r="AG11" t="s">
        <v>75</v>
      </c>
      <c r="AH11">
        <v>-23871</v>
      </c>
      <c r="AI11">
        <v>6513545</v>
      </c>
      <c r="AJ11" s="5">
        <v>-23000</v>
      </c>
      <c r="AK11" s="5">
        <v>6513000</v>
      </c>
      <c r="AL11">
        <v>707</v>
      </c>
      <c r="AN11">
        <v>8</v>
      </c>
      <c r="AO11" t="s">
        <v>76</v>
      </c>
      <c r="AP11" t="s">
        <v>77</v>
      </c>
      <c r="AQ11">
        <v>99708</v>
      </c>
      <c r="AS11" s="8" t="s">
        <v>11</v>
      </c>
      <c r="AT11">
        <v>1</v>
      </c>
      <c r="AU11" t="s">
        <v>12</v>
      </c>
      <c r="AV11" t="s">
        <v>78</v>
      </c>
      <c r="AW11" t="s">
        <v>79</v>
      </c>
      <c r="AX11">
        <v>8</v>
      </c>
      <c r="AY11" t="s">
        <v>14</v>
      </c>
      <c r="AZ11" t="s">
        <v>46</v>
      </c>
      <c r="BA11">
        <v>1</v>
      </c>
      <c r="BB11" s="7">
        <v>37003</v>
      </c>
      <c r="BC11" s="9" t="s">
        <v>16</v>
      </c>
      <c r="BE11">
        <v>3</v>
      </c>
      <c r="BF11">
        <v>502680</v>
      </c>
      <c r="BG11">
        <v>44967</v>
      </c>
      <c r="BH11" t="s">
        <v>80</v>
      </c>
      <c r="BJ11" t="s">
        <v>81</v>
      </c>
      <c r="BT11">
        <v>52646</v>
      </c>
    </row>
    <row r="12" spans="1:72" x14ac:dyDescent="0.3">
      <c r="A12">
        <v>52288</v>
      </c>
      <c r="B12">
        <v>284424</v>
      </c>
      <c r="F12" t="s">
        <v>0</v>
      </c>
      <c r="G12" t="s">
        <v>1</v>
      </c>
      <c r="H12" t="s">
        <v>82</v>
      </c>
      <c r="I12" s="10" t="str">
        <f>HYPERLINK(AP12,"Hb")</f>
        <v>Hb</v>
      </c>
      <c r="K12">
        <v>1</v>
      </c>
      <c r="L12" t="s">
        <v>4</v>
      </c>
      <c r="M12">
        <v>99708</v>
      </c>
      <c r="N12" t="s">
        <v>5</v>
      </c>
      <c r="T12" t="s">
        <v>83</v>
      </c>
      <c r="U12" s="6">
        <v>1</v>
      </c>
      <c r="V12" t="s">
        <v>62</v>
      </c>
      <c r="W12" t="s">
        <v>63</v>
      </c>
      <c r="X12" t="s">
        <v>64</v>
      </c>
      <c r="Y12" s="4">
        <v>11</v>
      </c>
      <c r="Z12" s="5">
        <v>1101</v>
      </c>
      <c r="AA12" s="5" t="s">
        <v>63</v>
      </c>
      <c r="AB12" t="s">
        <v>84</v>
      </c>
      <c r="AC12">
        <v>2004</v>
      </c>
      <c r="AD12">
        <v>8</v>
      </c>
      <c r="AE12">
        <v>26</v>
      </c>
      <c r="AF12" t="s">
        <v>85</v>
      </c>
      <c r="AG12" t="s">
        <v>85</v>
      </c>
      <c r="AH12">
        <v>-24322</v>
      </c>
      <c r="AI12">
        <v>6513747</v>
      </c>
      <c r="AJ12" s="5">
        <v>-25000</v>
      </c>
      <c r="AK12" s="5">
        <v>6513000</v>
      </c>
      <c r="AL12">
        <v>71</v>
      </c>
      <c r="AN12">
        <v>8</v>
      </c>
      <c r="AO12" t="s">
        <v>43</v>
      </c>
      <c r="AP12" t="s">
        <v>86</v>
      </c>
      <c r="AQ12">
        <v>99708</v>
      </c>
      <c r="AS12" s="8" t="s">
        <v>11</v>
      </c>
      <c r="AT12">
        <v>1</v>
      </c>
      <c r="AU12" t="s">
        <v>12</v>
      </c>
      <c r="AV12" t="s">
        <v>87</v>
      </c>
      <c r="AW12" t="s">
        <v>88</v>
      </c>
      <c r="AX12">
        <v>8</v>
      </c>
      <c r="AY12" t="s">
        <v>14</v>
      </c>
      <c r="AZ12" t="s">
        <v>46</v>
      </c>
      <c r="BA12">
        <v>1</v>
      </c>
      <c r="BB12" s="7">
        <v>43315</v>
      </c>
      <c r="BC12" s="9" t="s">
        <v>16</v>
      </c>
      <c r="BE12">
        <v>3</v>
      </c>
      <c r="BF12">
        <v>457469</v>
      </c>
      <c r="BG12">
        <v>44968</v>
      </c>
      <c r="BH12" t="s">
        <v>89</v>
      </c>
      <c r="BJ12" t="s">
        <v>90</v>
      </c>
      <c r="BT12">
        <v>52288</v>
      </c>
    </row>
    <row r="13" spans="1:72" x14ac:dyDescent="0.3">
      <c r="A13">
        <v>59245</v>
      </c>
      <c r="B13">
        <v>264822</v>
      </c>
      <c r="F13" t="s">
        <v>0</v>
      </c>
      <c r="G13" t="s">
        <v>59</v>
      </c>
      <c r="H13" t="s">
        <v>60</v>
      </c>
      <c r="I13" t="s">
        <v>40</v>
      </c>
      <c r="K13">
        <v>1</v>
      </c>
      <c r="L13" t="s">
        <v>4</v>
      </c>
      <c r="M13">
        <v>99708</v>
      </c>
      <c r="N13" t="s">
        <v>5</v>
      </c>
      <c r="T13" t="s">
        <v>61</v>
      </c>
      <c r="U13" s="11">
        <v>3</v>
      </c>
      <c r="V13" t="s">
        <v>62</v>
      </c>
      <c r="W13" t="s">
        <v>63</v>
      </c>
      <c r="X13" t="s">
        <v>64</v>
      </c>
      <c r="Y13" s="4">
        <v>11</v>
      </c>
      <c r="Z13" s="5">
        <v>1101</v>
      </c>
      <c r="AA13" s="5" t="s">
        <v>63</v>
      </c>
      <c r="AB13" t="s">
        <v>65</v>
      </c>
      <c r="AC13">
        <v>1993</v>
      </c>
      <c r="AD13">
        <v>8</v>
      </c>
      <c r="AE13">
        <v>5</v>
      </c>
      <c r="AF13" t="s">
        <v>66</v>
      </c>
      <c r="AH13">
        <v>-17265</v>
      </c>
      <c r="AI13">
        <v>6514676</v>
      </c>
      <c r="AJ13" s="5">
        <v>-17000</v>
      </c>
      <c r="AK13" s="5">
        <v>6515000</v>
      </c>
      <c r="AL13">
        <v>28397</v>
      </c>
      <c r="AN13">
        <v>68</v>
      </c>
      <c r="AQ13">
        <v>99708</v>
      </c>
      <c r="AS13" s="8" t="s">
        <v>11</v>
      </c>
      <c r="AT13">
        <v>1</v>
      </c>
      <c r="AU13" t="s">
        <v>12</v>
      </c>
      <c r="AV13" t="s">
        <v>67</v>
      </c>
      <c r="AW13" t="s">
        <v>68</v>
      </c>
      <c r="AX13">
        <v>68</v>
      </c>
      <c r="AY13" t="s">
        <v>69</v>
      </c>
      <c r="AZ13" t="s">
        <v>46</v>
      </c>
      <c r="BB13" s="7">
        <v>41942</v>
      </c>
      <c r="BC13" s="9" t="s">
        <v>16</v>
      </c>
      <c r="BE13">
        <v>4</v>
      </c>
      <c r="BF13">
        <v>436233</v>
      </c>
      <c r="BG13">
        <v>44966</v>
      </c>
      <c r="BH13" t="s">
        <v>70</v>
      </c>
      <c r="BJ13" t="s">
        <v>71</v>
      </c>
      <c r="BK13">
        <v>1</v>
      </c>
      <c r="BT13">
        <v>59245</v>
      </c>
    </row>
    <row r="14" spans="1:72" x14ac:dyDescent="0.3">
      <c r="A14">
        <v>17800</v>
      </c>
      <c r="B14">
        <v>274945</v>
      </c>
      <c r="F14" t="s">
        <v>0</v>
      </c>
      <c r="G14" t="s">
        <v>1</v>
      </c>
      <c r="H14" t="s">
        <v>97</v>
      </c>
      <c r="I14" s="10" t="str">
        <f>HYPERLINK(AP14,"Hb")</f>
        <v>Hb</v>
      </c>
      <c r="K14">
        <v>1</v>
      </c>
      <c r="L14" t="s">
        <v>4</v>
      </c>
      <c r="M14">
        <v>99708</v>
      </c>
      <c r="N14" t="s">
        <v>5</v>
      </c>
      <c r="T14" t="s">
        <v>98</v>
      </c>
      <c r="U14" s="6">
        <v>1</v>
      </c>
      <c r="V14" t="s">
        <v>62</v>
      </c>
      <c r="W14" t="s">
        <v>99</v>
      </c>
      <c r="X14" t="s">
        <v>64</v>
      </c>
      <c r="Y14" s="4">
        <v>11</v>
      </c>
      <c r="Z14" s="5">
        <v>1121</v>
      </c>
      <c r="AA14" s="5" t="s">
        <v>99</v>
      </c>
      <c r="AB14" t="s">
        <v>100</v>
      </c>
      <c r="AC14">
        <v>2016</v>
      </c>
      <c r="AD14">
        <v>1</v>
      </c>
      <c r="AE14">
        <v>2</v>
      </c>
      <c r="AF14" t="s">
        <v>101</v>
      </c>
      <c r="AG14" t="s">
        <v>101</v>
      </c>
      <c r="AH14">
        <v>-39764</v>
      </c>
      <c r="AI14">
        <v>6548843</v>
      </c>
      <c r="AJ14" s="5">
        <v>-39000</v>
      </c>
      <c r="AK14" s="5">
        <v>6549000</v>
      </c>
      <c r="AL14">
        <v>1</v>
      </c>
      <c r="AN14">
        <v>8</v>
      </c>
      <c r="AO14" t="s">
        <v>43</v>
      </c>
      <c r="AP14" t="s">
        <v>102</v>
      </c>
      <c r="AQ14">
        <v>99708</v>
      </c>
      <c r="AS14" s="8" t="s">
        <v>11</v>
      </c>
      <c r="AT14">
        <v>1</v>
      </c>
      <c r="AU14" t="s">
        <v>12</v>
      </c>
      <c r="AV14" t="s">
        <v>103</v>
      </c>
      <c r="AW14" t="s">
        <v>104</v>
      </c>
      <c r="AX14">
        <v>8</v>
      </c>
      <c r="AY14" t="s">
        <v>14</v>
      </c>
      <c r="AZ14" t="s">
        <v>46</v>
      </c>
      <c r="BA14">
        <v>1</v>
      </c>
      <c r="BB14" s="7">
        <v>42604</v>
      </c>
      <c r="BC14" s="9" t="s">
        <v>16</v>
      </c>
      <c r="BE14">
        <v>3</v>
      </c>
      <c r="BF14">
        <v>445270</v>
      </c>
      <c r="BG14">
        <v>44969</v>
      </c>
      <c r="BH14" t="s">
        <v>105</v>
      </c>
      <c r="BJ14" t="s">
        <v>106</v>
      </c>
      <c r="BT14">
        <v>17800</v>
      </c>
    </row>
    <row r="16" spans="1:72" x14ac:dyDescent="0.3">
      <c r="A16">
        <v>204199</v>
      </c>
      <c r="C16">
        <v>1</v>
      </c>
      <c r="D16">
        <v>1</v>
      </c>
      <c r="E16">
        <v>1</v>
      </c>
      <c r="F16" t="s">
        <v>0</v>
      </c>
      <c r="G16" t="s">
        <v>18</v>
      </c>
      <c r="H16" t="s">
        <v>49</v>
      </c>
      <c r="I16" s="10" t="str">
        <f>HYPERLINK(AP16,"Foto")</f>
        <v>Foto</v>
      </c>
      <c r="K16">
        <v>1</v>
      </c>
      <c r="L16" t="s">
        <v>4</v>
      </c>
      <c r="M16">
        <v>99708</v>
      </c>
      <c r="N16" t="s">
        <v>5</v>
      </c>
      <c r="R16" s="22" t="s">
        <v>208</v>
      </c>
      <c r="S16" s="22" t="s">
        <v>209</v>
      </c>
      <c r="T16" t="s">
        <v>50</v>
      </c>
      <c r="U16" s="6">
        <v>1</v>
      </c>
      <c r="V16" t="s">
        <v>21</v>
      </c>
      <c r="W16" t="s">
        <v>51</v>
      </c>
      <c r="X16" t="s">
        <v>23</v>
      </c>
      <c r="Y16" s="4">
        <v>6</v>
      </c>
      <c r="Z16" s="5">
        <v>615</v>
      </c>
      <c r="AA16" s="5" t="s">
        <v>51</v>
      </c>
      <c r="AB16" t="s">
        <v>52</v>
      </c>
      <c r="AC16">
        <v>2020</v>
      </c>
      <c r="AD16">
        <v>7</v>
      </c>
      <c r="AE16">
        <v>25</v>
      </c>
      <c r="AF16" t="s">
        <v>53</v>
      </c>
      <c r="AH16">
        <v>202721</v>
      </c>
      <c r="AI16">
        <v>6702838</v>
      </c>
      <c r="AJ16" s="5">
        <v>203000</v>
      </c>
      <c r="AK16" s="5">
        <v>6703000</v>
      </c>
      <c r="AL16">
        <v>25</v>
      </c>
      <c r="AN16">
        <v>1010</v>
      </c>
      <c r="AO16" t="s">
        <v>54</v>
      </c>
      <c r="AP16" s="7" t="s">
        <v>55</v>
      </c>
      <c r="AQ16">
        <v>99708</v>
      </c>
      <c r="AS16" s="8" t="s">
        <v>11</v>
      </c>
      <c r="AT16">
        <v>1</v>
      </c>
      <c r="AU16" t="s">
        <v>12</v>
      </c>
      <c r="AV16" t="s">
        <v>56</v>
      </c>
      <c r="AW16" t="s">
        <v>57</v>
      </c>
      <c r="AX16">
        <v>1010</v>
      </c>
      <c r="AY16" t="s">
        <v>30</v>
      </c>
      <c r="AZ16" t="s">
        <v>31</v>
      </c>
      <c r="BA16">
        <v>1</v>
      </c>
      <c r="BB16" s="7">
        <v>44039.964791666702</v>
      </c>
      <c r="BC16" s="9" t="s">
        <v>16</v>
      </c>
      <c r="BE16">
        <v>6</v>
      </c>
      <c r="BF16">
        <v>243939</v>
      </c>
      <c r="BH16" t="s">
        <v>58</v>
      </c>
      <c r="BT16">
        <v>204199</v>
      </c>
    </row>
  </sheetData>
  <sortState xmlns:xlrd2="http://schemas.microsoft.com/office/spreadsheetml/2017/richdata2" ref="A2:BT14">
    <sortCondition ref="C2:C14"/>
    <sortCondition ref="D2:D14"/>
    <sortCondition ref="E2:E1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2022-08-27T07:52:10Z</dcterms:created>
  <dcterms:modified xsi:type="dcterms:W3CDTF">2022-09-05T04:39:27Z</dcterms:modified>
</cp:coreProperties>
</file>