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"/>
    </mc:Choice>
  </mc:AlternateContent>
  <xr:revisionPtr revIDLastSave="0" documentId="8_{B04748DC-C2D7-441E-BDB5-3B352516BDF0}" xr6:coauthVersionLast="47" xr6:coauthVersionMax="47" xr10:uidLastSave="{00000000-0000-0000-0000-000000000000}"/>
  <bookViews>
    <workbookView xWindow="-108" yWindow="-108" windowWidth="23256" windowHeight="12576" xr2:uid="{4C6907C1-E927-4F6F-B0EF-5F95B0893786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I11" i="1"/>
  <c r="I22" i="1"/>
  <c r="I21" i="1"/>
  <c r="I20" i="1"/>
  <c r="I10" i="1"/>
  <c r="I8" i="1"/>
  <c r="I7" i="1"/>
  <c r="I15" i="1"/>
  <c r="I6" i="1"/>
  <c r="I5" i="1"/>
  <c r="I14" i="1"/>
  <c r="I4" i="1"/>
  <c r="I3" i="1"/>
  <c r="I2" i="1"/>
</calcChain>
</file>

<file path=xl/sharedStrings.xml><?xml version="1.0" encoding="utf-8"?>
<sst xmlns="http://schemas.openxmlformats.org/spreadsheetml/2006/main" count="712" uniqueCount="327">
  <si>
    <t>A</t>
  </si>
  <si>
    <t>KMN</t>
  </si>
  <si>
    <t>64601</t>
  </si>
  <si>
    <t>Hb</t>
  </si>
  <si>
    <t>4HB</t>
  </si>
  <si>
    <t>Crocosmia ×crocosmiiflora</t>
  </si>
  <si>
    <t>Ex</t>
  </si>
  <si>
    <t>Cult</t>
  </si>
  <si>
    <t>137_6495</t>
  </si>
  <si>
    <t>Agder</t>
  </si>
  <si>
    <t>Arendal</t>
  </si>
  <si>
    <t>AA</t>
  </si>
  <si>
    <t>Trommestadveien 118, 4817 His // Dyrket i hagen til Allaug &amp; Sigmund Oseassen</t>
  </si>
  <si>
    <t>Asbjørn Lie</t>
  </si>
  <si>
    <t>Torbjörn Tyler</t>
  </si>
  <si>
    <t>NotApplicable</t>
  </si>
  <si>
    <t>Ikke reproduserende (NR)</t>
  </si>
  <si>
    <t>POINT (136294 6494711)</t>
  </si>
  <si>
    <t>urn:catalog:KMN:V:64601</t>
  </si>
  <si>
    <t>Agder naturmuseum</t>
  </si>
  <si>
    <t>v</t>
  </si>
  <si>
    <t>ArtKart</t>
  </si>
  <si>
    <t>33_64601</t>
  </si>
  <si>
    <t>KMN_64601</t>
  </si>
  <si>
    <t>p</t>
  </si>
  <si>
    <t>443/53</t>
  </si>
  <si>
    <t>XL</t>
  </si>
  <si>
    <t>159_6515</t>
  </si>
  <si>
    <t>Tvedestrand</t>
  </si>
  <si>
    <t xml:space="preserve">Gml veien Holmen/Odden - Lyngør </t>
  </si>
  <si>
    <t>Lie, Asbjørn; Hellerdal, Ingunn</t>
  </si>
  <si>
    <t>KMN_XL</t>
  </si>
  <si>
    <t>Fab3</t>
  </si>
  <si>
    <t>op</t>
  </si>
  <si>
    <t>KMN_XL_443/53</t>
  </si>
  <si>
    <t>NBF</t>
  </si>
  <si>
    <t>25133314</t>
  </si>
  <si>
    <t>83_6463</t>
  </si>
  <si>
    <t>Kristiansand</t>
  </si>
  <si>
    <t>VA</t>
  </si>
  <si>
    <t>Kovigdalen, Kristiansand, Ag \ /[Kvant.:] 3 Tussocks</t>
  </si>
  <si>
    <t>Hans Vidar Løkken</t>
  </si>
  <si>
    <t>Vest i deponiet.. Quantity: 3 Tussocks</t>
  </si>
  <si>
    <t>https://www.artsobservasjoner.no/Sighting/25133314</t>
  </si>
  <si>
    <t>POINT (83335 6462119)</t>
  </si>
  <si>
    <t>urn:uuid:0452a65c-805a-464f-9461-bf9faa1b260f</t>
  </si>
  <si>
    <t>Norsk botanisk forening</t>
  </si>
  <si>
    <t>so2-vascular</t>
  </si>
  <si>
    <t>1010_25133314</t>
  </si>
  <si>
    <t>22301095</t>
  </si>
  <si>
    <t>85_6463</t>
  </si>
  <si>
    <t>Idrettsplassen ved Vågsbygd kirke, Vågsbygd, Kristiansand, Ag \ /[Kvant.:] 2 Plants</t>
  </si>
  <si>
    <t>Quantity: 2 Plants</t>
  </si>
  <si>
    <t>https://www.artsobservasjoner.no/Sighting/22301095</t>
  </si>
  <si>
    <t>POINT (85498 6463999)</t>
  </si>
  <si>
    <t>urn:uuid:b5fc7342-e319-411e-9145-cf33975abc26</t>
  </si>
  <si>
    <t>1010_22301095</t>
  </si>
  <si>
    <t>21464052</t>
  </si>
  <si>
    <t>89_6471</t>
  </si>
  <si>
    <t>Gill ruderat, Gill, Kristiansand, Ag \ /[Kvant.:] 2 Plants</t>
  </si>
  <si>
    <t>https://www.artsobservasjoner.no/Sighting/21464052</t>
  </si>
  <si>
    <t>POINT (89510 6470153)</t>
  </si>
  <si>
    <t>urn:uuid:69e6f497-2ed6-4a95-ae28-d2f1ea9788d2</t>
  </si>
  <si>
    <t>1010_21464052</t>
  </si>
  <si>
    <t>22561294</t>
  </si>
  <si>
    <t>Gill ruderat, Gill, Kristiansand, Ag \ /[Kvant.:] 3 Plants</t>
  </si>
  <si>
    <t>Quantity: 3 Plants</t>
  </si>
  <si>
    <t>https://www.artsobservasjoner.no/Sighting/22561294</t>
  </si>
  <si>
    <t>urn:uuid:ca50e764-9c00-4a61-9254-8033d983529c</t>
  </si>
  <si>
    <t>1010_22561294</t>
  </si>
  <si>
    <t>21464030</t>
  </si>
  <si>
    <t>93_6467</t>
  </si>
  <si>
    <t>Øvre Strømme, Øvre Strømme, Kristiansand, Ag \ /[Kvant.:] 3 Plants</t>
  </si>
  <si>
    <t>Gjenstående.. Quantity: 3 Plants</t>
  </si>
  <si>
    <t>https://www.artsobservasjoner.no/Sighting/21464030</t>
  </si>
  <si>
    <t>POINT (93971 6467958)</t>
  </si>
  <si>
    <t>urn:uuid:bf3727a6-d1d1-451b-90e5-1ed988d71602</t>
  </si>
  <si>
    <t>1010_21464030</t>
  </si>
  <si>
    <t>21463936</t>
  </si>
  <si>
    <t>93_6471</t>
  </si>
  <si>
    <t>Parkeringsplassen ytterst på Hamresanden, Kristiansand, Ag \ /[Kvant.:] 1 Plants</t>
  </si>
  <si>
    <t>Quantity: 1 Plants</t>
  </si>
  <si>
    <t>https://www.artsobservasjoner.no/Sighting/21463936</t>
  </si>
  <si>
    <t>POINT (93384 6471103)</t>
  </si>
  <si>
    <t>urn:uuid:5ef2257d-5779-475b-a8de-8579cdcff2f7</t>
  </si>
  <si>
    <t>1010_21463936</t>
  </si>
  <si>
    <t>22472487</t>
  </si>
  <si>
    <t>På utkast bak toalettbygget.. Quantity: 1 Plants</t>
  </si>
  <si>
    <t>https://www.artsobservasjoner.no/Sighting/22472487</t>
  </si>
  <si>
    <t>urn:uuid:39c43cc4-8250-4684-815d-20171ffdcf50</t>
  </si>
  <si>
    <t>1010_22472487</t>
  </si>
  <si>
    <t>36529</t>
  </si>
  <si>
    <t>11_6469</t>
  </si>
  <si>
    <t>Farsund</t>
  </si>
  <si>
    <t>Gnr.103,bnr.23 Vanse sentr.(300m SV f Vanse kirke) // Herskapelig have fra ca. 1927. En tue (i blomst), gjenstående i plenkant foran huset</t>
  </si>
  <si>
    <t>Per Arvid Åsen, Torleif Lindebø</t>
  </si>
  <si>
    <t>POINT (11019 6469902)</t>
  </si>
  <si>
    <t>urn:catalog:KMN:V:36529</t>
  </si>
  <si>
    <t>33_36529</t>
  </si>
  <si>
    <t>KMN_36529</t>
  </si>
  <si>
    <t>43234</t>
  </si>
  <si>
    <t>7_6475</t>
  </si>
  <si>
    <t>Jølle // Dyrket i Solveig Jølles hage</t>
  </si>
  <si>
    <t>POINT (6744 6475015)</t>
  </si>
  <si>
    <t>urn:catalog:KMN:V:43234</t>
  </si>
  <si>
    <t>33_43234</t>
  </si>
  <si>
    <t>KMN_43234</t>
  </si>
  <si>
    <t>45034</t>
  </si>
  <si>
    <t>3_6485</t>
  </si>
  <si>
    <t>Flekkefjord</t>
  </si>
  <si>
    <t>Årny Larsens hage, Fidje, Kirkehavn</t>
  </si>
  <si>
    <t>POINT (3642 6485366)</t>
  </si>
  <si>
    <t>urn:catalog:KMN:V:45034</t>
  </si>
  <si>
    <t>33_45034</t>
  </si>
  <si>
    <t>KMN_45034</t>
  </si>
  <si>
    <t>27759447</t>
  </si>
  <si>
    <t>77_6473</t>
  </si>
  <si>
    <t>Songdalen</t>
  </si>
  <si>
    <t>Stokkeland, stokkeland, Kristiansand, Ag \ /[Kvant.:] 1 Plants</t>
  </si>
  <si>
    <t>Hans Vidar Løkken|Roy Erling Wrånes</t>
  </si>
  <si>
    <t>https://www.artsobservasjoner.no/Sighting/27759447</t>
  </si>
  <si>
    <t>POINT (76837 6473381)</t>
  </si>
  <si>
    <t>urn:uuid:c3275628-6f67-4ae3-88b6-7b7277be0a9d</t>
  </si>
  <si>
    <t>1010_27759447</t>
  </si>
  <si>
    <t>25277594</t>
  </si>
  <si>
    <t>81_6465</t>
  </si>
  <si>
    <t>Frustøl massedeponi, Mjåvatn, Songdalen, Kristiansand, Ag \ /[Kvant.:] 2 Plants</t>
  </si>
  <si>
    <t>https://www.artsobservasjoner.no/Sighting/25277594</t>
  </si>
  <si>
    <t>POINT (80236 6465962)</t>
  </si>
  <si>
    <t>urn:uuid:ee384bf2-3ec2-4a69-ad0e-3079a3ef5667</t>
  </si>
  <si>
    <t>1010_25277594</t>
  </si>
  <si>
    <t>25420737</t>
  </si>
  <si>
    <t>Obs</t>
  </si>
  <si>
    <t>-49_6627</t>
  </si>
  <si>
    <t>Rogaland</t>
  </si>
  <si>
    <t>Haugesund</t>
  </si>
  <si>
    <t>Ro</t>
  </si>
  <si>
    <t>Presthaug/Bellevue, Sørhaug, Haugesund, Ro \Slåttemark ved skogholt.</t>
  </si>
  <si>
    <t>Jens Kristiansen</t>
  </si>
  <si>
    <t>Sprer seg inn i slåttemarka..</t>
  </si>
  <si>
    <t>https://www.artsobservasjoner.no/Sighting/25420737</t>
  </si>
  <si>
    <t>POINT (-49569 6626850)</t>
  </si>
  <si>
    <t>urn:uuid:307a119b-a8bf-4e8e-ac7d-bf4a6b21f68d</t>
  </si>
  <si>
    <t>1010_25420737</t>
  </si>
  <si>
    <t>25238848</t>
  </si>
  <si>
    <t>-51_6629</t>
  </si>
  <si>
    <t>Tresberg, Gardsvik, Haugesund, Ro \På bergknaus mellom kystlynghei i vest og sti m...</t>
  </si>
  <si>
    <t>Mye dumping av hageavfall i østre del av området..</t>
  </si>
  <si>
    <t>https://www.artsobservasjoner.no/Sighting/25238848</t>
  </si>
  <si>
    <t>POINT (-51533 6628101)</t>
  </si>
  <si>
    <t>urn:uuid:237de53c-6a95-4f4c-8f48-e464495ddfec</t>
  </si>
  <si>
    <t>1010_25238848</t>
  </si>
  <si>
    <t>BG</t>
  </si>
  <si>
    <t>157462</t>
  </si>
  <si>
    <t>-45_6541</t>
  </si>
  <si>
    <t>Hå</t>
  </si>
  <si>
    <t>Njærheim \Fyllplass</t>
  </si>
  <si>
    <t>Styrk Lote</t>
  </si>
  <si>
    <t>POINT (-44536 6541989)</t>
  </si>
  <si>
    <t>urn:catalog:BG:S:157462</t>
  </si>
  <si>
    <t>Universitetsmuseet i Bergen, UiB</t>
  </si>
  <si>
    <t>s</t>
  </si>
  <si>
    <t>105_157462</t>
  </si>
  <si>
    <t>BG_157462</t>
  </si>
  <si>
    <t>157306</t>
  </si>
  <si>
    <t>-37_6555</t>
  </si>
  <si>
    <t>Klepp</t>
  </si>
  <si>
    <t>Øksnevad \Fyllplass</t>
  </si>
  <si>
    <t>POINT (-37189 6554698)</t>
  </si>
  <si>
    <t>urn:catalog:BG:S:157306</t>
  </si>
  <si>
    <t>105_157306</t>
  </si>
  <si>
    <t>BG_157306</t>
  </si>
  <si>
    <t>O</t>
  </si>
  <si>
    <t>155089</t>
  </si>
  <si>
    <t>-55_6599</t>
  </si>
  <si>
    <t>Karmøy</t>
  </si>
  <si>
    <t>Skudeneshavn N-delen forvillet på veikant i boligfelt</t>
  </si>
  <si>
    <t>Reidar Elven</t>
  </si>
  <si>
    <t>T. Tyler</t>
  </si>
  <si>
    <t>OR</t>
  </si>
  <si>
    <t>https://www.unimus.no/felles/bilder/web_hent_bilde.php?id=13794913&amp;type=jpeg</t>
  </si>
  <si>
    <t>POINT (-55438 6598183)</t>
  </si>
  <si>
    <t>urn:catalog:O:V:155089</t>
  </si>
  <si>
    <t>Naturhistorisk Museum - UiO</t>
  </si>
  <si>
    <t>8_155089</t>
  </si>
  <si>
    <t>O_155089</t>
  </si>
  <si>
    <t>390243</t>
  </si>
  <si>
    <t>Karmøy, Skudeneshavn, Lynghaugveien 7, kommet med haveutkast. Relativt mange planter på 1 kvm</t>
  </si>
  <si>
    <t>Tore Berg | Anders Lundberg</t>
  </si>
  <si>
    <t>https://www.unimus.no/felles/bilder/web_hent_bilde.php?id=13707061&amp;type=jpeg</t>
  </si>
  <si>
    <t>urn:catalog:O:V:390243</t>
  </si>
  <si>
    <t>8_390243</t>
  </si>
  <si>
    <t>O_390243</t>
  </si>
  <si>
    <t>66706</t>
  </si>
  <si>
    <t>-75_6619</t>
  </si>
  <si>
    <t>Utsira</t>
  </si>
  <si>
    <t>Utsira fyrstasjon // Gjenstående/dyrket i fyrhagen</t>
  </si>
  <si>
    <t>Per Arvid Åsen, Elisabeth Goksøyr Åsen</t>
  </si>
  <si>
    <t>POINT (-75271 6618079)</t>
  </si>
  <si>
    <t>urn:catalog:KMN:V:66706</t>
  </si>
  <si>
    <t>33_66706</t>
  </si>
  <si>
    <t>KMN_66706</t>
  </si>
  <si>
    <t>286826</t>
  </si>
  <si>
    <t>17_6817</t>
  </si>
  <si>
    <t>Vestland</t>
  </si>
  <si>
    <t>Høyanger</t>
  </si>
  <si>
    <t>SF</t>
  </si>
  <si>
    <t>Høyanger k: ca. 1 km nordaust for Nordeide fergeleie, \i skogkanten.</t>
  </si>
  <si>
    <t>Kåre Arnstein Lye</t>
  </si>
  <si>
    <t>https://www.unimus.no/felles/bilder/web_hent_bilde.php?id=13689313&amp;type=jpeg</t>
  </si>
  <si>
    <t>POINT (16804 6816205)</t>
  </si>
  <si>
    <t>urn:catalog:O:V:286826</t>
  </si>
  <si>
    <t>8_286826</t>
  </si>
  <si>
    <t>O_286826</t>
  </si>
  <si>
    <t>21214218</t>
  </si>
  <si>
    <t>1 km NO for Nordeide fergeleie, Høyanger i Sogn og Fjordane, Høyanger, Ve \i skogkanten</t>
  </si>
  <si>
    <t>https://www.artsobservasjoner.no/Sighting/21214218</t>
  </si>
  <si>
    <t>urn:uuid:ae50ec04-a576-4aff-acf1-42035e92e77d</t>
  </si>
  <si>
    <t>1010_21214218</t>
  </si>
  <si>
    <t>27634680</t>
  </si>
  <si>
    <t>51_6955</t>
  </si>
  <si>
    <t>Møre og Romsdal</t>
  </si>
  <si>
    <t>Ålesund</t>
  </si>
  <si>
    <t>MR</t>
  </si>
  <si>
    <t>Hatlevike 89, Ålesund, Mr</t>
  </si>
  <si>
    <t>Dag Holtan</t>
  </si>
  <si>
    <t>Frøspredd åpenbart.</t>
  </si>
  <si>
    <t>https://www.artsobservasjoner.no/Sighting/27634680</t>
  </si>
  <si>
    <t>POINT (50929 6955648)</t>
  </si>
  <si>
    <t>urn:uuid:c556b0e4-7cfa-48d3-ad7a-9da5ce22c3bf</t>
  </si>
  <si>
    <t>1010_27634680</t>
  </si>
  <si>
    <t>74322</t>
  </si>
  <si>
    <t>27_6935</t>
  </si>
  <si>
    <t>Ulstein</t>
  </si>
  <si>
    <t>Vest for Eiksundbrua \Forvillet på veikant</t>
  </si>
  <si>
    <t>Per Arvid Åsen</t>
  </si>
  <si>
    <t>POINT (27566 6935574)</t>
  </si>
  <si>
    <t>urn:catalog:KMN:V:74322</t>
  </si>
  <si>
    <t>33_74322</t>
  </si>
  <si>
    <t>KMN_74322</t>
  </si>
  <si>
    <t>20335424</t>
  </si>
  <si>
    <t>79_6955</t>
  </si>
  <si>
    <t>Ørskog</t>
  </si>
  <si>
    <t>Amtskulevegen 2, Ålesund, Mr \ /[Kvant.:] 50 Plants</t>
  </si>
  <si>
    <t>To delpopulasjoner. Spredd fra gammel, nedlagt hage og trives utmerket i dels høgstaudevegetasjon!. Quantity: 50 Plants</t>
  </si>
  <si>
    <t>https://www.artsobservasjoner.no/Sighting/20335424</t>
  </si>
  <si>
    <t>POINT (78069 6954691)</t>
  </si>
  <si>
    <t>urn:uuid:e2f4ed03-cd5c-4b32-adaf-bdbc44662d13</t>
  </si>
  <si>
    <t>1010_20335424</t>
  </si>
  <si>
    <t>20314936</t>
  </si>
  <si>
    <t>43_6969</t>
  </si>
  <si>
    <t>Giske</t>
  </si>
  <si>
    <t>Ved motocrossbana N for flyplassen, Giske, Mr \ /[Kvant.:] 3 Stems</t>
  </si>
  <si>
    <t>Se https://www.sporenbiolog.no/Topic/Posts/71030?pagenum=1&amp;archived=0. Quantity: 3 Stems</t>
  </si>
  <si>
    <t>https://www.artsobservasjoner.no/Sighting/20314936</t>
  </si>
  <si>
    <t>POINT (43061 6968196)</t>
  </si>
  <si>
    <t>urn:uuid:0c24a207-d000-4546-b6a6-b04c6ab50ab4</t>
  </si>
  <si>
    <t>1010_20314936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</si>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</sst>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0" fillId="5" borderId="0" xfId="0" applyFill="1"/>
    <xf numFmtId="0" fontId="2" fillId="0" borderId="0" xfId="1" applyFill="1"/>
    <xf numFmtId="0" fontId="0" fillId="0" borderId="0" xfId="0" applyAlignment="1">
      <alignment horizontal="left"/>
    </xf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43285-3663-45D5-9BDF-79CB3E33E880}">
  <dimension ref="A1:BT29"/>
  <sheetViews>
    <sheetView tabSelected="1" topLeftCell="X4" workbookViewId="0">
      <selection activeCell="AO12" sqref="AO12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4.33203125" bestFit="1" customWidth="1"/>
    <col min="13" max="13" width="6.44140625" bestFit="1" customWidth="1"/>
    <col min="14" max="14" width="23.1093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15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60" customWidth="1"/>
    <col min="29" max="29" width="5" bestFit="1" customWidth="1"/>
    <col min="30" max="30" width="4.5546875" bestFit="1" customWidth="1"/>
    <col min="31" max="31" width="3.44140625" bestFit="1" customWidth="1"/>
    <col min="32" max="32" width="18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  <col min="39" max="39" width="7.21875" bestFit="1" customWidth="1"/>
    <col min="41" max="41" width="43.88671875" customWidth="1"/>
  </cols>
  <sheetData>
    <row r="1" spans="1:72" x14ac:dyDescent="0.3">
      <c r="A1" s="11" t="s">
        <v>258</v>
      </c>
      <c r="B1" s="11" t="s">
        <v>259</v>
      </c>
      <c r="C1" s="11" t="s">
        <v>260</v>
      </c>
      <c r="D1" s="11" t="s">
        <v>261</v>
      </c>
      <c r="E1" s="11" t="s">
        <v>262</v>
      </c>
      <c r="F1" s="11" t="s">
        <v>263</v>
      </c>
      <c r="G1" s="11" t="s">
        <v>264</v>
      </c>
      <c r="H1" s="12" t="s">
        <v>265</v>
      </c>
      <c r="I1" s="11" t="s">
        <v>266</v>
      </c>
      <c r="J1" s="11" t="s">
        <v>267</v>
      </c>
      <c r="K1" s="11" t="s">
        <v>268</v>
      </c>
      <c r="L1" s="11" t="s">
        <v>269</v>
      </c>
      <c r="M1" s="11" t="s">
        <v>270</v>
      </c>
      <c r="N1" s="11" t="s">
        <v>271</v>
      </c>
      <c r="O1" s="13" t="s">
        <v>272</v>
      </c>
      <c r="P1" s="14" t="s">
        <v>273</v>
      </c>
      <c r="Q1" s="15" t="s">
        <v>274</v>
      </c>
      <c r="R1" s="15" t="s">
        <v>275</v>
      </c>
      <c r="S1" s="15" t="s">
        <v>276</v>
      </c>
      <c r="T1" s="16" t="s">
        <v>277</v>
      </c>
      <c r="U1" s="11" t="s">
        <v>278</v>
      </c>
      <c r="V1" s="11" t="s">
        <v>279</v>
      </c>
      <c r="W1" s="11" t="s">
        <v>280</v>
      </c>
      <c r="X1" s="2" t="s">
        <v>281</v>
      </c>
      <c r="Y1" s="2" t="s">
        <v>282</v>
      </c>
      <c r="Z1" s="11" t="s">
        <v>283</v>
      </c>
      <c r="AA1" s="11" t="s">
        <v>284</v>
      </c>
      <c r="AB1" s="11" t="s">
        <v>285</v>
      </c>
      <c r="AC1" s="11" t="s">
        <v>286</v>
      </c>
      <c r="AD1" s="11" t="s">
        <v>287</v>
      </c>
      <c r="AE1" s="11" t="s">
        <v>288</v>
      </c>
      <c r="AF1" s="11" t="s">
        <v>289</v>
      </c>
      <c r="AG1" s="11" t="s">
        <v>290</v>
      </c>
      <c r="AH1" s="16" t="s">
        <v>291</v>
      </c>
      <c r="AI1" s="16" t="s">
        <v>292</v>
      </c>
      <c r="AJ1" s="16" t="s">
        <v>293</v>
      </c>
      <c r="AK1" s="16" t="s">
        <v>294</v>
      </c>
      <c r="AL1" s="11" t="s">
        <v>295</v>
      </c>
      <c r="AM1" s="17" t="s">
        <v>296</v>
      </c>
      <c r="AN1" s="18" t="s">
        <v>297</v>
      </c>
      <c r="AO1" s="11" t="s">
        <v>298</v>
      </c>
      <c r="AP1" s="19" t="s">
        <v>299</v>
      </c>
      <c r="AQ1" s="11" t="s">
        <v>270</v>
      </c>
      <c r="AR1" s="11" t="s">
        <v>300</v>
      </c>
      <c r="AS1" s="11" t="s">
        <v>301</v>
      </c>
      <c r="AT1" s="11" t="s">
        <v>302</v>
      </c>
      <c r="AU1" s="11" t="s">
        <v>303</v>
      </c>
      <c r="AV1" s="11" t="s">
        <v>304</v>
      </c>
      <c r="AW1" s="11" t="s">
        <v>305</v>
      </c>
      <c r="AX1" s="11" t="s">
        <v>306</v>
      </c>
      <c r="AY1" s="11" t="s">
        <v>307</v>
      </c>
      <c r="AZ1" s="11" t="s">
        <v>308</v>
      </c>
      <c r="BA1" s="11" t="s">
        <v>309</v>
      </c>
      <c r="BB1" s="20" t="s">
        <v>310</v>
      </c>
      <c r="BC1" s="11" t="s">
        <v>311</v>
      </c>
      <c r="BD1" s="11" t="s">
        <v>276</v>
      </c>
      <c r="BE1" s="11" t="s">
        <v>312</v>
      </c>
      <c r="BF1" s="11" t="s">
        <v>313</v>
      </c>
      <c r="BG1" s="6" t="s">
        <v>314</v>
      </c>
      <c r="BH1" s="11" t="s">
        <v>315</v>
      </c>
      <c r="BI1" s="11" t="s">
        <v>316</v>
      </c>
      <c r="BJ1" s="11" t="s">
        <v>317</v>
      </c>
      <c r="BK1" s="11" t="s">
        <v>318</v>
      </c>
      <c r="BL1" t="s">
        <v>319</v>
      </c>
      <c r="BM1" t="s">
        <v>320</v>
      </c>
      <c r="BN1" t="s">
        <v>321</v>
      </c>
      <c r="BO1" t="s">
        <v>322</v>
      </c>
      <c r="BP1" s="11" t="s">
        <v>323</v>
      </c>
      <c r="BQ1" s="11" t="s">
        <v>324</v>
      </c>
      <c r="BR1" s="11" t="s">
        <v>325</v>
      </c>
      <c r="BS1" s="11" t="s">
        <v>326</v>
      </c>
      <c r="BT1" s="11" t="s">
        <v>258</v>
      </c>
    </row>
    <row r="2" spans="1:72" x14ac:dyDescent="0.3">
      <c r="A2">
        <v>122572</v>
      </c>
      <c r="C2">
        <v>1</v>
      </c>
      <c r="D2">
        <v>1</v>
      </c>
      <c r="E2">
        <v>1</v>
      </c>
      <c r="F2" t="s">
        <v>0</v>
      </c>
      <c r="G2" t="s">
        <v>35</v>
      </c>
      <c r="H2" t="s">
        <v>36</v>
      </c>
      <c r="I2" s="9" t="str">
        <f>HYPERLINK(AP2,"Foto")</f>
        <v>Foto</v>
      </c>
      <c r="K2">
        <v>1</v>
      </c>
      <c r="L2" t="s">
        <v>4</v>
      </c>
      <c r="M2">
        <v>99465</v>
      </c>
      <c r="N2" t="s">
        <v>5</v>
      </c>
      <c r="T2" t="s">
        <v>37</v>
      </c>
      <c r="U2" s="1">
        <v>1</v>
      </c>
      <c r="V2" t="s">
        <v>9</v>
      </c>
      <c r="W2" t="s">
        <v>38</v>
      </c>
      <c r="X2" t="s">
        <v>39</v>
      </c>
      <c r="Y2" s="2">
        <v>10</v>
      </c>
      <c r="Z2" s="3">
        <v>1001</v>
      </c>
      <c r="AA2" s="3" t="s">
        <v>38</v>
      </c>
      <c r="AB2" t="s">
        <v>40</v>
      </c>
      <c r="AC2">
        <v>2020</v>
      </c>
      <c r="AD2">
        <v>9</v>
      </c>
      <c r="AE2">
        <v>6</v>
      </c>
      <c r="AF2" t="s">
        <v>41</v>
      </c>
      <c r="AH2">
        <v>83335</v>
      </c>
      <c r="AI2">
        <v>6462119</v>
      </c>
      <c r="AJ2" s="3">
        <v>83000</v>
      </c>
      <c r="AK2" s="3">
        <v>6463000</v>
      </c>
      <c r="AL2">
        <v>10</v>
      </c>
      <c r="AN2">
        <v>1010</v>
      </c>
      <c r="AO2" t="s">
        <v>42</v>
      </c>
      <c r="AP2" s="4" t="s">
        <v>43</v>
      </c>
      <c r="AQ2">
        <v>99465</v>
      </c>
      <c r="AR2" t="s">
        <v>5</v>
      </c>
      <c r="AS2" s="5" t="s">
        <v>15</v>
      </c>
      <c r="AT2">
        <v>1</v>
      </c>
      <c r="AU2" t="s">
        <v>16</v>
      </c>
      <c r="AV2" t="s">
        <v>44</v>
      </c>
      <c r="AW2" t="s">
        <v>45</v>
      </c>
      <c r="AX2">
        <v>1010</v>
      </c>
      <c r="AY2" t="s">
        <v>46</v>
      </c>
      <c r="AZ2" t="s">
        <v>47</v>
      </c>
      <c r="BA2">
        <v>1</v>
      </c>
      <c r="BB2" s="4">
        <v>44080.9624189815</v>
      </c>
      <c r="BC2" s="6" t="s">
        <v>21</v>
      </c>
      <c r="BE2">
        <v>6</v>
      </c>
      <c r="BF2">
        <v>249550</v>
      </c>
      <c r="BH2" t="s">
        <v>48</v>
      </c>
      <c r="BT2">
        <v>122572</v>
      </c>
    </row>
    <row r="3" spans="1:72" x14ac:dyDescent="0.3">
      <c r="A3">
        <v>125082</v>
      </c>
      <c r="C3">
        <v>1</v>
      </c>
      <c r="D3">
        <v>1</v>
      </c>
      <c r="E3">
        <v>1</v>
      </c>
      <c r="F3" t="s">
        <v>0</v>
      </c>
      <c r="G3" t="s">
        <v>35</v>
      </c>
      <c r="H3" t="s">
        <v>49</v>
      </c>
      <c r="I3" s="9" t="str">
        <f>HYPERLINK(AP3,"Foto")</f>
        <v>Foto</v>
      </c>
      <c r="K3">
        <v>1</v>
      </c>
      <c r="L3" t="s">
        <v>4</v>
      </c>
      <c r="M3">
        <v>99465</v>
      </c>
      <c r="N3" t="s">
        <v>5</v>
      </c>
      <c r="T3" t="s">
        <v>50</v>
      </c>
      <c r="U3" s="1">
        <v>1</v>
      </c>
      <c r="V3" t="s">
        <v>9</v>
      </c>
      <c r="W3" t="s">
        <v>38</v>
      </c>
      <c r="X3" t="s">
        <v>39</v>
      </c>
      <c r="Y3" s="2">
        <v>10</v>
      </c>
      <c r="Z3" s="3">
        <v>1001</v>
      </c>
      <c r="AA3" s="3" t="s">
        <v>38</v>
      </c>
      <c r="AB3" t="s">
        <v>51</v>
      </c>
      <c r="AC3">
        <v>2019</v>
      </c>
      <c r="AD3">
        <v>7</v>
      </c>
      <c r="AE3">
        <v>28</v>
      </c>
      <c r="AF3" t="s">
        <v>41</v>
      </c>
      <c r="AH3">
        <v>85498</v>
      </c>
      <c r="AI3">
        <v>6463999</v>
      </c>
      <c r="AJ3" s="3">
        <v>85000</v>
      </c>
      <c r="AK3" s="3">
        <v>6463000</v>
      </c>
      <c r="AL3">
        <v>50</v>
      </c>
      <c r="AN3">
        <v>1010</v>
      </c>
      <c r="AO3" t="s">
        <v>52</v>
      </c>
      <c r="AP3" s="4" t="s">
        <v>53</v>
      </c>
      <c r="AQ3">
        <v>99465</v>
      </c>
      <c r="AR3" t="s">
        <v>5</v>
      </c>
      <c r="AS3" s="5" t="s">
        <v>15</v>
      </c>
      <c r="AT3">
        <v>1</v>
      </c>
      <c r="AU3" t="s">
        <v>16</v>
      </c>
      <c r="AV3" t="s">
        <v>54</v>
      </c>
      <c r="AW3" t="s">
        <v>55</v>
      </c>
      <c r="AX3">
        <v>1010</v>
      </c>
      <c r="AY3" t="s">
        <v>46</v>
      </c>
      <c r="AZ3" t="s">
        <v>47</v>
      </c>
      <c r="BA3">
        <v>1</v>
      </c>
      <c r="BB3" s="4">
        <v>43674.845648148097</v>
      </c>
      <c r="BC3" s="6" t="s">
        <v>21</v>
      </c>
      <c r="BE3">
        <v>6</v>
      </c>
      <c r="BF3">
        <v>211223</v>
      </c>
      <c r="BH3" t="s">
        <v>56</v>
      </c>
      <c r="BT3">
        <v>125082</v>
      </c>
    </row>
    <row r="4" spans="1:72" x14ac:dyDescent="0.3">
      <c r="A4">
        <v>133364</v>
      </c>
      <c r="C4">
        <v>1</v>
      </c>
      <c r="D4">
        <v>1</v>
      </c>
      <c r="E4">
        <v>1</v>
      </c>
      <c r="F4" t="s">
        <v>0</v>
      </c>
      <c r="G4" t="s">
        <v>35</v>
      </c>
      <c r="H4" t="s">
        <v>57</v>
      </c>
      <c r="I4" s="9" t="str">
        <f>HYPERLINK(AP4,"Foto")</f>
        <v>Foto</v>
      </c>
      <c r="K4">
        <v>1</v>
      </c>
      <c r="L4" t="s">
        <v>4</v>
      </c>
      <c r="M4">
        <v>99465</v>
      </c>
      <c r="N4" t="s">
        <v>5</v>
      </c>
      <c r="T4" t="s">
        <v>58</v>
      </c>
      <c r="U4" s="1">
        <v>1</v>
      </c>
      <c r="V4" t="s">
        <v>9</v>
      </c>
      <c r="W4" t="s">
        <v>38</v>
      </c>
      <c r="X4" t="s">
        <v>39</v>
      </c>
      <c r="Y4" s="2">
        <v>10</v>
      </c>
      <c r="Z4" s="3">
        <v>1001</v>
      </c>
      <c r="AA4" s="3" t="s">
        <v>38</v>
      </c>
      <c r="AB4" t="s">
        <v>59</v>
      </c>
      <c r="AC4">
        <v>2018</v>
      </c>
      <c r="AD4">
        <v>8</v>
      </c>
      <c r="AE4">
        <v>31</v>
      </c>
      <c r="AF4" t="s">
        <v>41</v>
      </c>
      <c r="AH4">
        <v>89510</v>
      </c>
      <c r="AI4">
        <v>6470153</v>
      </c>
      <c r="AJ4" s="3">
        <v>89000</v>
      </c>
      <c r="AK4" s="3">
        <v>6471000</v>
      </c>
      <c r="AL4">
        <v>100</v>
      </c>
      <c r="AN4">
        <v>1010</v>
      </c>
      <c r="AO4" t="s">
        <v>52</v>
      </c>
      <c r="AP4" s="4" t="s">
        <v>60</v>
      </c>
      <c r="AQ4">
        <v>99465</v>
      </c>
      <c r="AR4" t="s">
        <v>5</v>
      </c>
      <c r="AS4" s="5" t="s">
        <v>15</v>
      </c>
      <c r="AT4">
        <v>1</v>
      </c>
      <c r="AU4" t="s">
        <v>16</v>
      </c>
      <c r="AV4" t="s">
        <v>61</v>
      </c>
      <c r="AW4" t="s">
        <v>62</v>
      </c>
      <c r="AX4">
        <v>1010</v>
      </c>
      <c r="AY4" t="s">
        <v>46</v>
      </c>
      <c r="AZ4" t="s">
        <v>47</v>
      </c>
      <c r="BA4">
        <v>1</v>
      </c>
      <c r="BB4" s="4">
        <v>43575.985011574099</v>
      </c>
      <c r="BC4" s="6" t="s">
        <v>21</v>
      </c>
      <c r="BE4">
        <v>6</v>
      </c>
      <c r="BF4">
        <v>196290</v>
      </c>
      <c r="BH4" t="s">
        <v>63</v>
      </c>
      <c r="BT4">
        <v>133364</v>
      </c>
    </row>
    <row r="5" spans="1:72" x14ac:dyDescent="0.3">
      <c r="A5">
        <v>137386</v>
      </c>
      <c r="C5">
        <v>1</v>
      </c>
      <c r="D5">
        <v>1</v>
      </c>
      <c r="E5">
        <v>1</v>
      </c>
      <c r="F5" t="s">
        <v>0</v>
      </c>
      <c r="G5" t="s">
        <v>35</v>
      </c>
      <c r="H5" t="s">
        <v>70</v>
      </c>
      <c r="I5" s="9" t="str">
        <f>HYPERLINK(AP5,"Foto")</f>
        <v>Foto</v>
      </c>
      <c r="K5">
        <v>1</v>
      </c>
      <c r="L5" t="s">
        <v>4</v>
      </c>
      <c r="M5">
        <v>99465</v>
      </c>
      <c r="N5" t="s">
        <v>5</v>
      </c>
      <c r="T5" t="s">
        <v>71</v>
      </c>
      <c r="U5" s="1">
        <v>1</v>
      </c>
      <c r="V5" t="s">
        <v>9</v>
      </c>
      <c r="W5" t="s">
        <v>38</v>
      </c>
      <c r="X5" t="s">
        <v>39</v>
      </c>
      <c r="Y5" s="2">
        <v>10</v>
      </c>
      <c r="Z5" s="3">
        <v>1001</v>
      </c>
      <c r="AA5" s="3" t="s">
        <v>38</v>
      </c>
      <c r="AB5" t="s">
        <v>72</v>
      </c>
      <c r="AC5">
        <v>2017</v>
      </c>
      <c r="AD5">
        <v>9</v>
      </c>
      <c r="AE5">
        <v>9</v>
      </c>
      <c r="AF5" t="s">
        <v>41</v>
      </c>
      <c r="AH5">
        <v>93971</v>
      </c>
      <c r="AI5">
        <v>6467958</v>
      </c>
      <c r="AJ5" s="3">
        <v>93000</v>
      </c>
      <c r="AK5" s="3">
        <v>6467000</v>
      </c>
      <c r="AL5">
        <v>25</v>
      </c>
      <c r="AN5">
        <v>1010</v>
      </c>
      <c r="AO5" t="s">
        <v>73</v>
      </c>
      <c r="AP5" s="4" t="s">
        <v>74</v>
      </c>
      <c r="AQ5">
        <v>99465</v>
      </c>
      <c r="AR5" t="s">
        <v>5</v>
      </c>
      <c r="AS5" s="5" t="s">
        <v>15</v>
      </c>
      <c r="AT5">
        <v>1</v>
      </c>
      <c r="AU5" t="s">
        <v>16</v>
      </c>
      <c r="AV5" t="s">
        <v>75</v>
      </c>
      <c r="AW5" t="s">
        <v>76</v>
      </c>
      <c r="AX5">
        <v>1010</v>
      </c>
      <c r="AY5" t="s">
        <v>46</v>
      </c>
      <c r="AZ5" t="s">
        <v>47</v>
      </c>
      <c r="BA5">
        <v>1</v>
      </c>
      <c r="BB5" s="4">
        <v>43575.9819444444</v>
      </c>
      <c r="BC5" s="6" t="s">
        <v>21</v>
      </c>
      <c r="BE5">
        <v>6</v>
      </c>
      <c r="BF5">
        <v>196289</v>
      </c>
      <c r="BH5" t="s">
        <v>77</v>
      </c>
      <c r="BT5">
        <v>137386</v>
      </c>
    </row>
    <row r="6" spans="1:72" x14ac:dyDescent="0.3">
      <c r="A6">
        <v>136810</v>
      </c>
      <c r="C6">
        <v>1</v>
      </c>
      <c r="D6">
        <v>1</v>
      </c>
      <c r="E6">
        <v>1</v>
      </c>
      <c r="F6" t="s">
        <v>0</v>
      </c>
      <c r="G6" t="s">
        <v>35</v>
      </c>
      <c r="H6" t="s">
        <v>78</v>
      </c>
      <c r="I6" s="9" t="str">
        <f>HYPERLINK(AP6,"Foto")</f>
        <v>Foto</v>
      </c>
      <c r="K6">
        <v>1</v>
      </c>
      <c r="L6" t="s">
        <v>4</v>
      </c>
      <c r="M6">
        <v>99465</v>
      </c>
      <c r="N6" t="s">
        <v>5</v>
      </c>
      <c r="T6" t="s">
        <v>79</v>
      </c>
      <c r="U6" s="1">
        <v>1</v>
      </c>
      <c r="V6" t="s">
        <v>9</v>
      </c>
      <c r="W6" t="s">
        <v>38</v>
      </c>
      <c r="X6" t="s">
        <v>39</v>
      </c>
      <c r="Y6" s="2">
        <v>10</v>
      </c>
      <c r="Z6" s="3">
        <v>1001</v>
      </c>
      <c r="AA6" s="3" t="s">
        <v>38</v>
      </c>
      <c r="AB6" t="s">
        <v>80</v>
      </c>
      <c r="AC6">
        <v>2017</v>
      </c>
      <c r="AD6">
        <v>8</v>
      </c>
      <c r="AE6">
        <v>26</v>
      </c>
      <c r="AF6" t="s">
        <v>41</v>
      </c>
      <c r="AH6">
        <v>93384</v>
      </c>
      <c r="AI6">
        <v>6471103</v>
      </c>
      <c r="AJ6" s="3">
        <v>93000</v>
      </c>
      <c r="AK6" s="3">
        <v>6471000</v>
      </c>
      <c r="AL6">
        <v>25</v>
      </c>
      <c r="AN6">
        <v>1010</v>
      </c>
      <c r="AO6" t="s">
        <v>81</v>
      </c>
      <c r="AP6" s="4" t="s">
        <v>82</v>
      </c>
      <c r="AQ6">
        <v>99465</v>
      </c>
      <c r="AR6" t="s">
        <v>5</v>
      </c>
      <c r="AS6" s="5" t="s">
        <v>15</v>
      </c>
      <c r="AT6">
        <v>1</v>
      </c>
      <c r="AU6" t="s">
        <v>16</v>
      </c>
      <c r="AV6" t="s">
        <v>83</v>
      </c>
      <c r="AW6" t="s">
        <v>84</v>
      </c>
      <c r="AX6">
        <v>1010</v>
      </c>
      <c r="AY6" t="s">
        <v>46</v>
      </c>
      <c r="AZ6" t="s">
        <v>47</v>
      </c>
      <c r="BA6">
        <v>1</v>
      </c>
      <c r="BB6" s="4">
        <v>44214.8742361111</v>
      </c>
      <c r="BC6" s="6" t="s">
        <v>21</v>
      </c>
      <c r="BE6">
        <v>6</v>
      </c>
      <c r="BF6">
        <v>196287</v>
      </c>
      <c r="BH6" t="s">
        <v>85</v>
      </c>
      <c r="BT6">
        <v>136810</v>
      </c>
    </row>
    <row r="7" spans="1:72" x14ac:dyDescent="0.3">
      <c r="A7">
        <v>118559</v>
      </c>
      <c r="C7">
        <v>1</v>
      </c>
      <c r="D7">
        <v>1</v>
      </c>
      <c r="E7">
        <v>1</v>
      </c>
      <c r="F7" t="s">
        <v>0</v>
      </c>
      <c r="G7" t="s">
        <v>35</v>
      </c>
      <c r="H7" t="s">
        <v>115</v>
      </c>
      <c r="I7" s="9" t="str">
        <f>HYPERLINK(AP7,"Foto")</f>
        <v>Foto</v>
      </c>
      <c r="K7">
        <v>1</v>
      </c>
      <c r="L7" t="s">
        <v>4</v>
      </c>
      <c r="M7">
        <v>99465</v>
      </c>
      <c r="N7" t="s">
        <v>5</v>
      </c>
      <c r="T7" t="s">
        <v>116</v>
      </c>
      <c r="U7" s="1">
        <v>1</v>
      </c>
      <c r="V7" t="s">
        <v>9</v>
      </c>
      <c r="W7" t="s">
        <v>38</v>
      </c>
      <c r="X7" t="s">
        <v>39</v>
      </c>
      <c r="Y7" s="2">
        <v>10</v>
      </c>
      <c r="Z7" s="3">
        <v>1017</v>
      </c>
      <c r="AA7" t="s">
        <v>117</v>
      </c>
      <c r="AB7" t="s">
        <v>118</v>
      </c>
      <c r="AC7">
        <v>2021</v>
      </c>
      <c r="AD7">
        <v>9</v>
      </c>
      <c r="AE7">
        <v>30</v>
      </c>
      <c r="AF7" t="s">
        <v>119</v>
      </c>
      <c r="AH7">
        <v>76837</v>
      </c>
      <c r="AI7">
        <v>6473381</v>
      </c>
      <c r="AJ7" s="3">
        <v>77000</v>
      </c>
      <c r="AK7" s="3">
        <v>6473000</v>
      </c>
      <c r="AL7">
        <v>25</v>
      </c>
      <c r="AN7">
        <v>1010</v>
      </c>
      <c r="AO7" t="s">
        <v>81</v>
      </c>
      <c r="AP7" s="4" t="s">
        <v>120</v>
      </c>
      <c r="AQ7">
        <v>99465</v>
      </c>
      <c r="AR7" t="s">
        <v>5</v>
      </c>
      <c r="AS7" s="5" t="s">
        <v>15</v>
      </c>
      <c r="AT7">
        <v>1</v>
      </c>
      <c r="AU7" t="s">
        <v>16</v>
      </c>
      <c r="AV7" t="s">
        <v>121</v>
      </c>
      <c r="AW7" t="s">
        <v>122</v>
      </c>
      <c r="AX7">
        <v>1010</v>
      </c>
      <c r="AY7" t="s">
        <v>46</v>
      </c>
      <c r="AZ7" t="s">
        <v>47</v>
      </c>
      <c r="BA7">
        <v>1</v>
      </c>
      <c r="BB7" s="4">
        <v>44469.958136574103</v>
      </c>
      <c r="BC7" s="6" t="s">
        <v>21</v>
      </c>
      <c r="BE7">
        <v>6</v>
      </c>
      <c r="BF7">
        <v>281283</v>
      </c>
      <c r="BH7" t="s">
        <v>123</v>
      </c>
      <c r="BT7">
        <v>118559</v>
      </c>
    </row>
    <row r="8" spans="1:72" x14ac:dyDescent="0.3">
      <c r="A8">
        <v>120810</v>
      </c>
      <c r="C8">
        <v>1</v>
      </c>
      <c r="D8">
        <v>1</v>
      </c>
      <c r="E8">
        <v>1</v>
      </c>
      <c r="F8" t="s">
        <v>0</v>
      </c>
      <c r="G8" t="s">
        <v>35</v>
      </c>
      <c r="H8" t="s">
        <v>124</v>
      </c>
      <c r="I8" s="9" t="str">
        <f>HYPERLINK(AP8,"Foto")</f>
        <v>Foto</v>
      </c>
      <c r="K8">
        <v>1</v>
      </c>
      <c r="L8" t="s">
        <v>4</v>
      </c>
      <c r="M8">
        <v>99465</v>
      </c>
      <c r="N8" t="s">
        <v>5</v>
      </c>
      <c r="T8" t="s">
        <v>125</v>
      </c>
      <c r="U8" s="1">
        <v>1</v>
      </c>
      <c r="V8" t="s">
        <v>9</v>
      </c>
      <c r="W8" t="s">
        <v>38</v>
      </c>
      <c r="X8" t="s">
        <v>39</v>
      </c>
      <c r="Y8" s="2">
        <v>10</v>
      </c>
      <c r="Z8" s="3">
        <v>1017</v>
      </c>
      <c r="AA8" t="s">
        <v>117</v>
      </c>
      <c r="AB8" t="s">
        <v>126</v>
      </c>
      <c r="AC8">
        <v>2020</v>
      </c>
      <c r="AD8">
        <v>9</v>
      </c>
      <c r="AE8">
        <v>30</v>
      </c>
      <c r="AF8" t="s">
        <v>41</v>
      </c>
      <c r="AH8">
        <v>80236</v>
      </c>
      <c r="AI8">
        <v>6465962</v>
      </c>
      <c r="AJ8" s="3">
        <v>81000</v>
      </c>
      <c r="AK8" s="3">
        <v>6465000</v>
      </c>
      <c r="AL8">
        <v>75</v>
      </c>
      <c r="AN8">
        <v>1010</v>
      </c>
      <c r="AO8" t="s">
        <v>52</v>
      </c>
      <c r="AP8" s="4" t="s">
        <v>127</v>
      </c>
      <c r="AQ8">
        <v>99465</v>
      </c>
      <c r="AR8" t="s">
        <v>5</v>
      </c>
      <c r="AS8" s="5" t="s">
        <v>15</v>
      </c>
      <c r="AT8">
        <v>1</v>
      </c>
      <c r="AU8" t="s">
        <v>16</v>
      </c>
      <c r="AV8" t="s">
        <v>128</v>
      </c>
      <c r="AW8" t="s">
        <v>129</v>
      </c>
      <c r="AX8">
        <v>1010</v>
      </c>
      <c r="AY8" t="s">
        <v>46</v>
      </c>
      <c r="AZ8" t="s">
        <v>47</v>
      </c>
      <c r="BA8">
        <v>1</v>
      </c>
      <c r="BB8" s="4">
        <v>44104.862939814797</v>
      </c>
      <c r="BC8" s="6" t="s">
        <v>21</v>
      </c>
      <c r="BE8">
        <v>6</v>
      </c>
      <c r="BF8">
        <v>252162</v>
      </c>
      <c r="BH8" t="s">
        <v>130</v>
      </c>
      <c r="BT8">
        <v>120810</v>
      </c>
    </row>
    <row r="9" spans="1:72" x14ac:dyDescent="0.3">
      <c r="A9">
        <v>8403</v>
      </c>
      <c r="C9">
        <v>1</v>
      </c>
      <c r="D9">
        <v>1</v>
      </c>
      <c r="E9">
        <v>1</v>
      </c>
      <c r="F9" t="s">
        <v>0</v>
      </c>
      <c r="G9" t="s">
        <v>35</v>
      </c>
      <c r="H9" t="s">
        <v>131</v>
      </c>
      <c r="I9" t="s">
        <v>132</v>
      </c>
      <c r="K9">
        <v>1</v>
      </c>
      <c r="L9" t="s">
        <v>4</v>
      </c>
      <c r="M9">
        <v>99465</v>
      </c>
      <c r="N9" t="s">
        <v>5</v>
      </c>
      <c r="T9" t="s">
        <v>133</v>
      </c>
      <c r="U9" s="1">
        <v>1</v>
      </c>
      <c r="V9" t="s">
        <v>134</v>
      </c>
      <c r="W9" t="s">
        <v>135</v>
      </c>
      <c r="X9" t="s">
        <v>136</v>
      </c>
      <c r="Y9" s="2">
        <v>11</v>
      </c>
      <c r="Z9" s="3">
        <v>1106</v>
      </c>
      <c r="AA9" s="3" t="s">
        <v>135</v>
      </c>
      <c r="AB9" t="s">
        <v>137</v>
      </c>
      <c r="AC9">
        <v>2020</v>
      </c>
      <c r="AD9">
        <v>10</v>
      </c>
      <c r="AE9">
        <v>21</v>
      </c>
      <c r="AF9" t="s">
        <v>138</v>
      </c>
      <c r="AH9">
        <v>-49569</v>
      </c>
      <c r="AI9">
        <v>6626850</v>
      </c>
      <c r="AJ9" s="3">
        <v>-49000</v>
      </c>
      <c r="AK9" s="3">
        <v>6627000</v>
      </c>
      <c r="AL9">
        <v>100</v>
      </c>
      <c r="AN9">
        <v>1010</v>
      </c>
      <c r="AO9" t="s">
        <v>139</v>
      </c>
      <c r="AP9" s="4" t="s">
        <v>140</v>
      </c>
      <c r="AQ9">
        <v>99465</v>
      </c>
      <c r="AR9" t="s">
        <v>5</v>
      </c>
      <c r="AS9" s="5" t="s">
        <v>15</v>
      </c>
      <c r="AT9">
        <v>1</v>
      </c>
      <c r="AU9" t="s">
        <v>16</v>
      </c>
      <c r="AV9" t="s">
        <v>141</v>
      </c>
      <c r="AW9" t="s">
        <v>142</v>
      </c>
      <c r="AX9">
        <v>1010</v>
      </c>
      <c r="AY9" t="s">
        <v>46</v>
      </c>
      <c r="AZ9" t="s">
        <v>47</v>
      </c>
      <c r="BB9" s="4">
        <v>44130.7322569444</v>
      </c>
      <c r="BC9" s="6" t="s">
        <v>21</v>
      </c>
      <c r="BE9">
        <v>6</v>
      </c>
      <c r="BF9">
        <v>253933</v>
      </c>
      <c r="BH9" t="s">
        <v>143</v>
      </c>
      <c r="BT9">
        <v>8403</v>
      </c>
    </row>
    <row r="10" spans="1:72" x14ac:dyDescent="0.3">
      <c r="A10">
        <v>5270</v>
      </c>
      <c r="C10">
        <v>1</v>
      </c>
      <c r="D10">
        <v>1</v>
      </c>
      <c r="E10">
        <v>1</v>
      </c>
      <c r="F10" t="s">
        <v>0</v>
      </c>
      <c r="G10" t="s">
        <v>35</v>
      </c>
      <c r="H10" t="s">
        <v>144</v>
      </c>
      <c r="I10" s="9" t="str">
        <f>HYPERLINK(AP10,"Foto")</f>
        <v>Foto</v>
      </c>
      <c r="K10">
        <v>1</v>
      </c>
      <c r="L10" t="s">
        <v>4</v>
      </c>
      <c r="M10">
        <v>99465</v>
      </c>
      <c r="N10" t="s">
        <v>5</v>
      </c>
      <c r="T10" t="s">
        <v>145</v>
      </c>
      <c r="U10" s="1">
        <v>1</v>
      </c>
      <c r="V10" t="s">
        <v>134</v>
      </c>
      <c r="W10" t="s">
        <v>135</v>
      </c>
      <c r="X10" t="s">
        <v>136</v>
      </c>
      <c r="Y10" s="2">
        <v>11</v>
      </c>
      <c r="Z10" s="3">
        <v>1106</v>
      </c>
      <c r="AA10" s="3" t="s">
        <v>135</v>
      </c>
      <c r="AB10" t="s">
        <v>146</v>
      </c>
      <c r="AC10">
        <v>2020</v>
      </c>
      <c r="AD10">
        <v>9</v>
      </c>
      <c r="AE10">
        <v>23</v>
      </c>
      <c r="AF10" t="s">
        <v>138</v>
      </c>
      <c r="AH10">
        <v>-51533</v>
      </c>
      <c r="AI10">
        <v>6628101</v>
      </c>
      <c r="AJ10" s="3">
        <v>-51000</v>
      </c>
      <c r="AK10" s="3">
        <v>6629000</v>
      </c>
      <c r="AL10">
        <v>75</v>
      </c>
      <c r="AN10">
        <v>1010</v>
      </c>
      <c r="AO10" t="s">
        <v>147</v>
      </c>
      <c r="AP10" s="4" t="s">
        <v>148</v>
      </c>
      <c r="AQ10">
        <v>99465</v>
      </c>
      <c r="AR10" t="s">
        <v>5</v>
      </c>
      <c r="AS10" s="5" t="s">
        <v>15</v>
      </c>
      <c r="AT10">
        <v>1</v>
      </c>
      <c r="AU10" t="s">
        <v>16</v>
      </c>
      <c r="AV10" t="s">
        <v>149</v>
      </c>
      <c r="AW10" t="s">
        <v>150</v>
      </c>
      <c r="AX10">
        <v>1010</v>
      </c>
      <c r="AY10" t="s">
        <v>46</v>
      </c>
      <c r="AZ10" t="s">
        <v>47</v>
      </c>
      <c r="BA10">
        <v>1</v>
      </c>
      <c r="BB10" s="4">
        <v>44099.267638888901</v>
      </c>
      <c r="BC10" s="6" t="s">
        <v>21</v>
      </c>
      <c r="BE10">
        <v>6</v>
      </c>
      <c r="BF10">
        <v>251320</v>
      </c>
      <c r="BH10" t="s">
        <v>151</v>
      </c>
      <c r="BT10">
        <v>5270</v>
      </c>
    </row>
    <row r="11" spans="1:72" x14ac:dyDescent="0.3">
      <c r="A11">
        <v>100996</v>
      </c>
      <c r="C11">
        <v>1</v>
      </c>
      <c r="D11">
        <v>1</v>
      </c>
      <c r="E11">
        <v>1</v>
      </c>
      <c r="F11" t="s">
        <v>0</v>
      </c>
      <c r="G11" t="s">
        <v>35</v>
      </c>
      <c r="H11" t="s">
        <v>219</v>
      </c>
      <c r="I11" s="9" t="str">
        <f>HYPERLINK(AP11,"Foto")</f>
        <v>Foto</v>
      </c>
      <c r="K11">
        <v>1</v>
      </c>
      <c r="L11" t="s">
        <v>4</v>
      </c>
      <c r="M11">
        <v>99465</v>
      </c>
      <c r="N11" t="s">
        <v>5</v>
      </c>
      <c r="T11" t="s">
        <v>220</v>
      </c>
      <c r="U11" s="1">
        <v>1</v>
      </c>
      <c r="V11" t="s">
        <v>221</v>
      </c>
      <c r="W11" t="s">
        <v>222</v>
      </c>
      <c r="X11" t="s">
        <v>223</v>
      </c>
      <c r="Y11" s="2">
        <v>15</v>
      </c>
      <c r="Z11" s="3">
        <v>1504</v>
      </c>
      <c r="AA11" t="s">
        <v>222</v>
      </c>
      <c r="AB11" t="s">
        <v>224</v>
      </c>
      <c r="AC11">
        <v>2021</v>
      </c>
      <c r="AD11">
        <v>9</v>
      </c>
      <c r="AE11">
        <v>9</v>
      </c>
      <c r="AF11" t="s">
        <v>225</v>
      </c>
      <c r="AH11">
        <v>50929</v>
      </c>
      <c r="AI11">
        <v>6955648</v>
      </c>
      <c r="AJ11" s="3">
        <v>51000</v>
      </c>
      <c r="AK11" s="3">
        <v>6955000</v>
      </c>
      <c r="AL11">
        <v>5</v>
      </c>
      <c r="AN11">
        <v>1010</v>
      </c>
      <c r="AO11" t="s">
        <v>226</v>
      </c>
      <c r="AP11" s="4" t="s">
        <v>227</v>
      </c>
      <c r="AQ11">
        <v>99465</v>
      </c>
      <c r="AR11" t="s">
        <v>5</v>
      </c>
      <c r="AS11" s="5" t="s">
        <v>15</v>
      </c>
      <c r="AT11">
        <v>1</v>
      </c>
      <c r="AU11" t="s">
        <v>16</v>
      </c>
      <c r="AV11" t="s">
        <v>228</v>
      </c>
      <c r="AW11" t="s">
        <v>229</v>
      </c>
      <c r="AX11">
        <v>1010</v>
      </c>
      <c r="AY11" t="s">
        <v>46</v>
      </c>
      <c r="AZ11" t="s">
        <v>47</v>
      </c>
      <c r="BA11">
        <v>1</v>
      </c>
      <c r="BB11" s="4">
        <v>44448.734664351898</v>
      </c>
      <c r="BC11" s="6" t="s">
        <v>21</v>
      </c>
      <c r="BE11">
        <v>6</v>
      </c>
      <c r="BF11">
        <v>279900</v>
      </c>
      <c r="BH11" t="s">
        <v>230</v>
      </c>
      <c r="BT11">
        <v>100996</v>
      </c>
    </row>
    <row r="12" spans="1:72" x14ac:dyDescent="0.3">
      <c r="A12">
        <v>119290</v>
      </c>
      <c r="C12">
        <v>1</v>
      </c>
      <c r="D12">
        <v>1</v>
      </c>
      <c r="E12">
        <v>1</v>
      </c>
      <c r="F12" t="s">
        <v>0</v>
      </c>
      <c r="G12" t="s">
        <v>35</v>
      </c>
      <c r="H12" t="s">
        <v>240</v>
      </c>
      <c r="I12" s="9" t="str">
        <f>HYPERLINK(AP12,"Foto")</f>
        <v>Foto</v>
      </c>
      <c r="K12">
        <v>1</v>
      </c>
      <c r="L12" t="s">
        <v>4</v>
      </c>
      <c r="M12">
        <v>99465</v>
      </c>
      <c r="N12" t="s">
        <v>5</v>
      </c>
      <c r="T12" t="s">
        <v>241</v>
      </c>
      <c r="U12" s="1">
        <v>1</v>
      </c>
      <c r="V12" t="s">
        <v>221</v>
      </c>
      <c r="W12" t="s">
        <v>222</v>
      </c>
      <c r="X12" t="s">
        <v>223</v>
      </c>
      <c r="Y12" s="2">
        <v>15</v>
      </c>
      <c r="Z12" s="3">
        <v>1523</v>
      </c>
      <c r="AA12" t="s">
        <v>242</v>
      </c>
      <c r="AB12" t="s">
        <v>243</v>
      </c>
      <c r="AC12">
        <v>2018</v>
      </c>
      <c r="AD12">
        <v>9</v>
      </c>
      <c r="AE12">
        <v>20</v>
      </c>
      <c r="AF12" t="s">
        <v>225</v>
      </c>
      <c r="AH12">
        <v>78069</v>
      </c>
      <c r="AI12">
        <v>6954691</v>
      </c>
      <c r="AJ12" s="3">
        <v>79000</v>
      </c>
      <c r="AK12" s="3">
        <v>6955000</v>
      </c>
      <c r="AL12">
        <v>10</v>
      </c>
      <c r="AN12">
        <v>1010</v>
      </c>
      <c r="AO12" t="s">
        <v>244</v>
      </c>
      <c r="AP12" s="4" t="s">
        <v>245</v>
      </c>
      <c r="AQ12">
        <v>99465</v>
      </c>
      <c r="AR12" t="s">
        <v>5</v>
      </c>
      <c r="AS12" s="5" t="s">
        <v>15</v>
      </c>
      <c r="AT12">
        <v>1</v>
      </c>
      <c r="AU12" t="s">
        <v>16</v>
      </c>
      <c r="AV12" t="s">
        <v>246</v>
      </c>
      <c r="AW12" t="s">
        <v>247</v>
      </c>
      <c r="AX12">
        <v>1010</v>
      </c>
      <c r="AY12" t="s">
        <v>46</v>
      </c>
      <c r="AZ12" t="s">
        <v>47</v>
      </c>
      <c r="BA12">
        <v>1</v>
      </c>
      <c r="BB12" s="4">
        <v>43363.652719907397</v>
      </c>
      <c r="BC12" s="6" t="s">
        <v>21</v>
      </c>
      <c r="BE12">
        <v>6</v>
      </c>
      <c r="BF12">
        <v>167114</v>
      </c>
      <c r="BH12" t="s">
        <v>248</v>
      </c>
      <c r="BT12">
        <v>119290</v>
      </c>
    </row>
    <row r="13" spans="1:72" x14ac:dyDescent="0.3">
      <c r="A13">
        <v>91468</v>
      </c>
      <c r="C13">
        <v>1</v>
      </c>
      <c r="D13">
        <v>1</v>
      </c>
      <c r="E13">
        <v>1</v>
      </c>
      <c r="F13" t="s">
        <v>0</v>
      </c>
      <c r="G13" t="s">
        <v>35</v>
      </c>
      <c r="H13" t="s">
        <v>249</v>
      </c>
      <c r="I13" s="9" t="str">
        <f>HYPERLINK(AP13,"Foto")</f>
        <v>Foto</v>
      </c>
      <c r="K13">
        <v>1</v>
      </c>
      <c r="L13" t="s">
        <v>4</v>
      </c>
      <c r="M13">
        <v>99465</v>
      </c>
      <c r="N13" t="s">
        <v>5</v>
      </c>
      <c r="T13" t="s">
        <v>250</v>
      </c>
      <c r="U13" s="1">
        <v>1</v>
      </c>
      <c r="V13" t="s">
        <v>221</v>
      </c>
      <c r="W13" t="s">
        <v>251</v>
      </c>
      <c r="X13" t="s">
        <v>223</v>
      </c>
      <c r="Y13" s="2">
        <v>15</v>
      </c>
      <c r="Z13" s="3">
        <v>1532</v>
      </c>
      <c r="AA13" s="3" t="s">
        <v>251</v>
      </c>
      <c r="AB13" t="s">
        <v>252</v>
      </c>
      <c r="AC13">
        <v>2018</v>
      </c>
      <c r="AD13">
        <v>9</v>
      </c>
      <c r="AE13">
        <v>16</v>
      </c>
      <c r="AF13" t="s">
        <v>225</v>
      </c>
      <c r="AH13">
        <v>43061</v>
      </c>
      <c r="AI13">
        <v>6968196</v>
      </c>
      <c r="AJ13" s="3">
        <v>43000</v>
      </c>
      <c r="AK13" s="3">
        <v>6969000</v>
      </c>
      <c r="AL13">
        <v>50</v>
      </c>
      <c r="AN13">
        <v>1010</v>
      </c>
      <c r="AO13" t="s">
        <v>253</v>
      </c>
      <c r="AP13" s="4" t="s">
        <v>254</v>
      </c>
      <c r="AQ13">
        <v>99465</v>
      </c>
      <c r="AR13" t="s">
        <v>5</v>
      </c>
      <c r="AS13" s="5" t="s">
        <v>15</v>
      </c>
      <c r="AT13">
        <v>1</v>
      </c>
      <c r="AU13" t="s">
        <v>16</v>
      </c>
      <c r="AV13" t="s">
        <v>255</v>
      </c>
      <c r="AW13" t="s">
        <v>256</v>
      </c>
      <c r="AX13">
        <v>1010</v>
      </c>
      <c r="AY13" t="s">
        <v>46</v>
      </c>
      <c r="AZ13" t="s">
        <v>47</v>
      </c>
      <c r="BA13">
        <v>1</v>
      </c>
      <c r="BB13" s="4">
        <v>43359.8421296296</v>
      </c>
      <c r="BC13" s="6" t="s">
        <v>21</v>
      </c>
      <c r="BE13">
        <v>6</v>
      </c>
      <c r="BF13">
        <v>166789</v>
      </c>
      <c r="BH13" t="s">
        <v>257</v>
      </c>
      <c r="BT13">
        <v>91468</v>
      </c>
    </row>
    <row r="14" spans="1:72" x14ac:dyDescent="0.3">
      <c r="A14">
        <v>133388</v>
      </c>
      <c r="C14">
        <v>1</v>
      </c>
      <c r="D14">
        <v>1</v>
      </c>
      <c r="E14">
        <v>2</v>
      </c>
      <c r="F14" t="s">
        <v>0</v>
      </c>
      <c r="G14" t="s">
        <v>35</v>
      </c>
      <c r="H14" t="s">
        <v>64</v>
      </c>
      <c r="I14" s="9" t="str">
        <f>HYPERLINK(AP14,"Foto")</f>
        <v>Foto</v>
      </c>
      <c r="K14">
        <v>1</v>
      </c>
      <c r="L14" t="s">
        <v>4</v>
      </c>
      <c r="M14">
        <v>99465</v>
      </c>
      <c r="N14" t="s">
        <v>5</v>
      </c>
      <c r="T14" t="s">
        <v>58</v>
      </c>
      <c r="U14" s="1">
        <v>1</v>
      </c>
      <c r="V14" t="s">
        <v>9</v>
      </c>
      <c r="W14" t="s">
        <v>38</v>
      </c>
      <c r="X14" t="s">
        <v>39</v>
      </c>
      <c r="Y14" s="2">
        <v>10</v>
      </c>
      <c r="Z14" s="3">
        <v>1001</v>
      </c>
      <c r="AA14" s="3" t="s">
        <v>38</v>
      </c>
      <c r="AB14" t="s">
        <v>65</v>
      </c>
      <c r="AC14">
        <v>2019</v>
      </c>
      <c r="AD14">
        <v>8</v>
      </c>
      <c r="AE14">
        <v>23</v>
      </c>
      <c r="AF14" t="s">
        <v>41</v>
      </c>
      <c r="AH14">
        <v>89510</v>
      </c>
      <c r="AI14">
        <v>6470153</v>
      </c>
      <c r="AJ14" s="3">
        <v>89000</v>
      </c>
      <c r="AK14" s="3">
        <v>6471000</v>
      </c>
      <c r="AL14">
        <v>100</v>
      </c>
      <c r="AN14">
        <v>1010</v>
      </c>
      <c r="AO14" t="s">
        <v>66</v>
      </c>
      <c r="AP14" s="4" t="s">
        <v>67</v>
      </c>
      <c r="AQ14">
        <v>99465</v>
      </c>
      <c r="AR14" t="s">
        <v>5</v>
      </c>
      <c r="AS14" s="5" t="s">
        <v>15</v>
      </c>
      <c r="AT14">
        <v>1</v>
      </c>
      <c r="AU14" t="s">
        <v>16</v>
      </c>
      <c r="AV14" t="s">
        <v>61</v>
      </c>
      <c r="AW14" t="s">
        <v>68</v>
      </c>
      <c r="AX14">
        <v>1010</v>
      </c>
      <c r="AY14" t="s">
        <v>46</v>
      </c>
      <c r="AZ14" t="s">
        <v>47</v>
      </c>
      <c r="BA14">
        <v>1</v>
      </c>
      <c r="BB14" s="4">
        <v>43702.043472222198</v>
      </c>
      <c r="BC14" s="6" t="s">
        <v>21</v>
      </c>
      <c r="BE14">
        <v>6</v>
      </c>
      <c r="BF14">
        <v>215619</v>
      </c>
      <c r="BH14" t="s">
        <v>69</v>
      </c>
      <c r="BT14">
        <v>133388</v>
      </c>
    </row>
    <row r="15" spans="1:72" x14ac:dyDescent="0.3">
      <c r="A15">
        <v>136811</v>
      </c>
      <c r="C15">
        <v>1</v>
      </c>
      <c r="D15">
        <v>1</v>
      </c>
      <c r="E15">
        <v>2</v>
      </c>
      <c r="F15" t="s">
        <v>0</v>
      </c>
      <c r="G15" t="s">
        <v>35</v>
      </c>
      <c r="H15" t="s">
        <v>86</v>
      </c>
      <c r="I15" s="9" t="str">
        <f>HYPERLINK(AP15,"Foto")</f>
        <v>Foto</v>
      </c>
      <c r="K15">
        <v>1</v>
      </c>
      <c r="L15" t="s">
        <v>4</v>
      </c>
      <c r="M15">
        <v>99465</v>
      </c>
      <c r="N15" t="s">
        <v>5</v>
      </c>
      <c r="T15" t="s">
        <v>79</v>
      </c>
      <c r="U15" s="1">
        <v>1</v>
      </c>
      <c r="V15" t="s">
        <v>9</v>
      </c>
      <c r="W15" t="s">
        <v>38</v>
      </c>
      <c r="X15" t="s">
        <v>39</v>
      </c>
      <c r="Y15" s="2">
        <v>10</v>
      </c>
      <c r="Z15" s="3">
        <v>1001</v>
      </c>
      <c r="AA15" s="3" t="s">
        <v>38</v>
      </c>
      <c r="AB15" t="s">
        <v>80</v>
      </c>
      <c r="AC15">
        <v>2019</v>
      </c>
      <c r="AD15">
        <v>8</v>
      </c>
      <c r="AE15">
        <v>10</v>
      </c>
      <c r="AF15" t="s">
        <v>41</v>
      </c>
      <c r="AH15">
        <v>93384</v>
      </c>
      <c r="AI15">
        <v>6471103</v>
      </c>
      <c r="AJ15" s="3">
        <v>93000</v>
      </c>
      <c r="AK15" s="3">
        <v>6471000</v>
      </c>
      <c r="AL15">
        <v>25</v>
      </c>
      <c r="AN15">
        <v>1010</v>
      </c>
      <c r="AO15" t="s">
        <v>87</v>
      </c>
      <c r="AP15" s="4" t="s">
        <v>88</v>
      </c>
      <c r="AQ15">
        <v>99465</v>
      </c>
      <c r="AR15" t="s">
        <v>5</v>
      </c>
      <c r="AS15" s="5" t="s">
        <v>15</v>
      </c>
      <c r="AT15">
        <v>1</v>
      </c>
      <c r="AU15" t="s">
        <v>16</v>
      </c>
      <c r="AV15" t="s">
        <v>83</v>
      </c>
      <c r="AW15" t="s">
        <v>89</v>
      </c>
      <c r="AX15">
        <v>1010</v>
      </c>
      <c r="AY15" t="s">
        <v>46</v>
      </c>
      <c r="AZ15" t="s">
        <v>47</v>
      </c>
      <c r="BA15">
        <v>1</v>
      </c>
      <c r="BB15" s="4">
        <v>44214.874224537001</v>
      </c>
      <c r="BC15" s="6" t="s">
        <v>21</v>
      </c>
      <c r="BE15">
        <v>6</v>
      </c>
      <c r="BF15">
        <v>213867</v>
      </c>
      <c r="BH15" t="s">
        <v>90</v>
      </c>
      <c r="BT15">
        <v>136811</v>
      </c>
    </row>
    <row r="16" spans="1:72" x14ac:dyDescent="0.3">
      <c r="A16">
        <v>80257</v>
      </c>
      <c r="C16">
        <v>1</v>
      </c>
      <c r="F16" t="s">
        <v>0</v>
      </c>
      <c r="G16" t="s">
        <v>35</v>
      </c>
      <c r="H16" t="s">
        <v>214</v>
      </c>
      <c r="I16" t="s">
        <v>132</v>
      </c>
      <c r="K16">
        <v>1</v>
      </c>
      <c r="L16" t="s">
        <v>4</v>
      </c>
      <c r="M16">
        <v>99465</v>
      </c>
      <c r="N16" t="s">
        <v>5</v>
      </c>
      <c r="T16" t="s">
        <v>203</v>
      </c>
      <c r="U16" s="1">
        <v>1</v>
      </c>
      <c r="V16" t="s">
        <v>204</v>
      </c>
      <c r="W16" t="s">
        <v>205</v>
      </c>
      <c r="X16" s="10" t="s">
        <v>206</v>
      </c>
      <c r="Y16" s="2">
        <v>14</v>
      </c>
      <c r="Z16" s="3">
        <v>1416</v>
      </c>
      <c r="AA16" t="s">
        <v>205</v>
      </c>
      <c r="AB16" t="s">
        <v>215</v>
      </c>
      <c r="AC16">
        <v>2005</v>
      </c>
      <c r="AD16">
        <v>9</v>
      </c>
      <c r="AE16">
        <v>9</v>
      </c>
      <c r="AF16" t="s">
        <v>208</v>
      </c>
      <c r="AH16">
        <v>16804</v>
      </c>
      <c r="AI16">
        <v>6816205</v>
      </c>
      <c r="AJ16" s="3">
        <v>17000</v>
      </c>
      <c r="AK16" s="3">
        <v>6817000</v>
      </c>
      <c r="AL16">
        <v>50</v>
      </c>
      <c r="AN16">
        <v>1010</v>
      </c>
      <c r="AP16" s="4" t="s">
        <v>216</v>
      </c>
      <c r="AQ16">
        <v>99465</v>
      </c>
      <c r="AR16" t="s">
        <v>5</v>
      </c>
      <c r="AS16" s="5" t="s">
        <v>15</v>
      </c>
      <c r="AT16">
        <v>1</v>
      </c>
      <c r="AU16" t="s">
        <v>16</v>
      </c>
      <c r="AV16" t="s">
        <v>210</v>
      </c>
      <c r="AW16" t="s">
        <v>217</v>
      </c>
      <c r="AX16">
        <v>1010</v>
      </c>
      <c r="AY16" t="s">
        <v>46</v>
      </c>
      <c r="AZ16" t="s">
        <v>47</v>
      </c>
      <c r="BB16" s="4">
        <v>43713.546527777798</v>
      </c>
      <c r="BC16" s="6" t="s">
        <v>21</v>
      </c>
      <c r="BE16">
        <v>6</v>
      </c>
      <c r="BF16">
        <v>194346</v>
      </c>
      <c r="BH16" t="s">
        <v>218</v>
      </c>
      <c r="BT16">
        <v>80257</v>
      </c>
    </row>
    <row r="17" spans="1:72" x14ac:dyDescent="0.3">
      <c r="A17">
        <v>176131</v>
      </c>
      <c r="B17">
        <v>342279</v>
      </c>
      <c r="F17" t="s">
        <v>24</v>
      </c>
      <c r="G17" t="s">
        <v>1</v>
      </c>
      <c r="H17" s="7" t="s">
        <v>25</v>
      </c>
      <c r="I17" t="s">
        <v>26</v>
      </c>
      <c r="K17">
        <v>1</v>
      </c>
      <c r="L17" t="s">
        <v>4</v>
      </c>
      <c r="M17">
        <v>99465</v>
      </c>
      <c r="N17" t="s">
        <v>5</v>
      </c>
      <c r="T17" t="s">
        <v>27</v>
      </c>
      <c r="U17" s="1">
        <v>1</v>
      </c>
      <c r="V17" t="s">
        <v>9</v>
      </c>
      <c r="W17" t="s">
        <v>28</v>
      </c>
      <c r="X17" t="s">
        <v>11</v>
      </c>
      <c r="Y17" s="2">
        <v>9</v>
      </c>
      <c r="Z17" s="3">
        <v>914</v>
      </c>
      <c r="AA17" t="s">
        <v>28</v>
      </c>
      <c r="AB17" t="s">
        <v>29</v>
      </c>
      <c r="AC17">
        <v>2000</v>
      </c>
      <c r="AD17">
        <v>10</v>
      </c>
      <c r="AE17">
        <v>6</v>
      </c>
      <c r="AF17" t="s">
        <v>30</v>
      </c>
      <c r="AH17" s="3">
        <v>159426.26457299999</v>
      </c>
      <c r="AI17" s="3">
        <v>6514411.7644300004</v>
      </c>
      <c r="AJ17" s="3">
        <v>159000</v>
      </c>
      <c r="AK17" s="3">
        <v>6515000</v>
      </c>
      <c r="AL17" s="3">
        <v>707.10678118654755</v>
      </c>
      <c r="AM17" s="3"/>
      <c r="AN17" t="s">
        <v>31</v>
      </c>
      <c r="BC17" s="8" t="s">
        <v>32</v>
      </c>
      <c r="BD17" t="s">
        <v>33</v>
      </c>
      <c r="BE17">
        <v>8</v>
      </c>
      <c r="BF17">
        <v>4281</v>
      </c>
      <c r="BG17">
        <v>54539</v>
      </c>
      <c r="BH17" t="s">
        <v>34</v>
      </c>
      <c r="BT17">
        <v>176131</v>
      </c>
    </row>
    <row r="18" spans="1:72" x14ac:dyDescent="0.3">
      <c r="A18">
        <v>12211</v>
      </c>
      <c r="B18">
        <v>136966</v>
      </c>
      <c r="F18" t="s">
        <v>0</v>
      </c>
      <c r="G18" t="s">
        <v>152</v>
      </c>
      <c r="H18" t="s">
        <v>153</v>
      </c>
      <c r="I18" t="s">
        <v>3</v>
      </c>
      <c r="K18">
        <v>1</v>
      </c>
      <c r="L18" t="s">
        <v>4</v>
      </c>
      <c r="M18">
        <v>99465</v>
      </c>
      <c r="N18" t="s">
        <v>5</v>
      </c>
      <c r="T18" t="s">
        <v>154</v>
      </c>
      <c r="U18" s="1">
        <v>1</v>
      </c>
      <c r="V18" t="s">
        <v>134</v>
      </c>
      <c r="W18" t="s">
        <v>155</v>
      </c>
      <c r="X18" t="s">
        <v>136</v>
      </c>
      <c r="Y18" s="2">
        <v>11</v>
      </c>
      <c r="Z18" s="3">
        <v>1119</v>
      </c>
      <c r="AA18" t="s">
        <v>155</v>
      </c>
      <c r="AB18" t="s">
        <v>156</v>
      </c>
      <c r="AC18">
        <v>2008</v>
      </c>
      <c r="AD18">
        <v>9</v>
      </c>
      <c r="AE18">
        <v>14</v>
      </c>
      <c r="AF18" t="s">
        <v>157</v>
      </c>
      <c r="AG18" t="s">
        <v>157</v>
      </c>
      <c r="AH18">
        <v>-44536</v>
      </c>
      <c r="AI18">
        <v>6541989</v>
      </c>
      <c r="AJ18" s="3">
        <v>-45000</v>
      </c>
      <c r="AK18" s="3">
        <v>6541000</v>
      </c>
      <c r="AL18">
        <v>1</v>
      </c>
      <c r="AN18">
        <v>105</v>
      </c>
      <c r="AP18" s="4"/>
      <c r="AQ18">
        <v>99465</v>
      </c>
      <c r="AR18" t="s">
        <v>5</v>
      </c>
      <c r="AS18" s="5" t="s">
        <v>15</v>
      </c>
      <c r="AT18">
        <v>1</v>
      </c>
      <c r="AU18" t="s">
        <v>16</v>
      </c>
      <c r="AV18" t="s">
        <v>158</v>
      </c>
      <c r="AW18" t="s">
        <v>159</v>
      </c>
      <c r="AX18">
        <v>105</v>
      </c>
      <c r="AY18" t="s">
        <v>160</v>
      </c>
      <c r="AZ18" t="s">
        <v>161</v>
      </c>
      <c r="BB18" s="4">
        <v>40914</v>
      </c>
      <c r="BC18" s="6" t="s">
        <v>21</v>
      </c>
      <c r="BE18">
        <v>5</v>
      </c>
      <c r="BF18">
        <v>287411</v>
      </c>
      <c r="BG18">
        <v>54543</v>
      </c>
      <c r="BH18" t="s">
        <v>162</v>
      </c>
      <c r="BJ18" t="s">
        <v>163</v>
      </c>
      <c r="BT18">
        <v>12211</v>
      </c>
    </row>
    <row r="19" spans="1:72" x14ac:dyDescent="0.3">
      <c r="A19">
        <v>21403</v>
      </c>
      <c r="B19">
        <v>136870</v>
      </c>
      <c r="F19" t="s">
        <v>0</v>
      </c>
      <c r="G19" t="s">
        <v>152</v>
      </c>
      <c r="H19" t="s">
        <v>164</v>
      </c>
      <c r="I19" t="s">
        <v>3</v>
      </c>
      <c r="K19">
        <v>1</v>
      </c>
      <c r="L19" t="s">
        <v>4</v>
      </c>
      <c r="M19">
        <v>99465</v>
      </c>
      <c r="N19" t="s">
        <v>5</v>
      </c>
      <c r="T19" t="s">
        <v>165</v>
      </c>
      <c r="U19" s="1">
        <v>1</v>
      </c>
      <c r="V19" t="s">
        <v>134</v>
      </c>
      <c r="W19" t="s">
        <v>166</v>
      </c>
      <c r="X19" t="s">
        <v>136</v>
      </c>
      <c r="Y19" s="2">
        <v>11</v>
      </c>
      <c r="Z19" s="3">
        <v>1120</v>
      </c>
      <c r="AA19" s="3" t="s">
        <v>166</v>
      </c>
      <c r="AB19" t="s">
        <v>167</v>
      </c>
      <c r="AC19">
        <v>2009</v>
      </c>
      <c r="AD19">
        <v>8</v>
      </c>
      <c r="AE19">
        <v>30</v>
      </c>
      <c r="AF19" t="s">
        <v>157</v>
      </c>
      <c r="AG19" t="s">
        <v>157</v>
      </c>
      <c r="AH19">
        <v>-37189</v>
      </c>
      <c r="AI19">
        <v>6554698</v>
      </c>
      <c r="AJ19" s="3">
        <v>-37000</v>
      </c>
      <c r="AK19" s="3">
        <v>6555000</v>
      </c>
      <c r="AL19">
        <v>1</v>
      </c>
      <c r="AN19">
        <v>105</v>
      </c>
      <c r="AP19" s="4"/>
      <c r="AQ19">
        <v>99465</v>
      </c>
      <c r="AR19" t="s">
        <v>5</v>
      </c>
      <c r="AS19" s="5" t="s">
        <v>15</v>
      </c>
      <c r="AT19">
        <v>1</v>
      </c>
      <c r="AU19" t="s">
        <v>16</v>
      </c>
      <c r="AV19" t="s">
        <v>168</v>
      </c>
      <c r="AW19" t="s">
        <v>169</v>
      </c>
      <c r="AX19">
        <v>105</v>
      </c>
      <c r="AY19" t="s">
        <v>160</v>
      </c>
      <c r="AZ19" t="s">
        <v>161</v>
      </c>
      <c r="BB19" s="4">
        <v>40899</v>
      </c>
      <c r="BC19" s="6" t="s">
        <v>21</v>
      </c>
      <c r="BE19">
        <v>5</v>
      </c>
      <c r="BF19">
        <v>287315</v>
      </c>
      <c r="BG19">
        <v>54544</v>
      </c>
      <c r="BH19" t="s">
        <v>170</v>
      </c>
      <c r="BJ19" t="s">
        <v>171</v>
      </c>
      <c r="BT19">
        <v>21403</v>
      </c>
    </row>
    <row r="20" spans="1:72" x14ac:dyDescent="0.3">
      <c r="A20">
        <v>3023</v>
      </c>
      <c r="B20">
        <v>271650</v>
      </c>
      <c r="F20" t="s">
        <v>0</v>
      </c>
      <c r="G20" t="s">
        <v>172</v>
      </c>
      <c r="H20" t="s">
        <v>173</v>
      </c>
      <c r="I20" s="9" t="str">
        <f>HYPERLINK(AP20,"Hb")</f>
        <v>Hb</v>
      </c>
      <c r="K20">
        <v>1</v>
      </c>
      <c r="L20" t="s">
        <v>4</v>
      </c>
      <c r="M20">
        <v>99465</v>
      </c>
      <c r="N20" t="s">
        <v>5</v>
      </c>
      <c r="T20" t="s">
        <v>174</v>
      </c>
      <c r="U20" s="1">
        <v>1</v>
      </c>
      <c r="V20" t="s">
        <v>134</v>
      </c>
      <c r="W20" t="s">
        <v>175</v>
      </c>
      <c r="X20" t="s">
        <v>136</v>
      </c>
      <c r="Y20" s="2">
        <v>11</v>
      </c>
      <c r="Z20" s="3">
        <v>1149</v>
      </c>
      <c r="AA20" t="s">
        <v>175</v>
      </c>
      <c r="AB20" t="s">
        <v>176</v>
      </c>
      <c r="AC20">
        <v>1995</v>
      </c>
      <c r="AD20">
        <v>8</v>
      </c>
      <c r="AE20">
        <v>12</v>
      </c>
      <c r="AF20" t="s">
        <v>177</v>
      </c>
      <c r="AG20" t="s">
        <v>178</v>
      </c>
      <c r="AH20">
        <v>-55438</v>
      </c>
      <c r="AI20">
        <v>6598183</v>
      </c>
      <c r="AJ20" s="3">
        <v>-55000</v>
      </c>
      <c r="AK20" s="3">
        <v>6599000</v>
      </c>
      <c r="AL20">
        <v>707</v>
      </c>
      <c r="AN20">
        <v>8</v>
      </c>
      <c r="AO20" t="s">
        <v>179</v>
      </c>
      <c r="AP20" t="s">
        <v>180</v>
      </c>
      <c r="AQ20">
        <v>99465</v>
      </c>
      <c r="AR20" t="s">
        <v>5</v>
      </c>
      <c r="AS20" s="5" t="s">
        <v>15</v>
      </c>
      <c r="AT20">
        <v>1</v>
      </c>
      <c r="AU20" t="s">
        <v>16</v>
      </c>
      <c r="AV20" t="s">
        <v>181</v>
      </c>
      <c r="AW20" t="s">
        <v>182</v>
      </c>
      <c r="AX20">
        <v>8</v>
      </c>
      <c r="AY20" t="s">
        <v>183</v>
      </c>
      <c r="AZ20" t="s">
        <v>20</v>
      </c>
      <c r="BA20">
        <v>1</v>
      </c>
      <c r="BB20" s="4">
        <v>41095</v>
      </c>
      <c r="BC20" s="6" t="s">
        <v>21</v>
      </c>
      <c r="BE20">
        <v>3</v>
      </c>
      <c r="BF20">
        <v>442471</v>
      </c>
      <c r="BG20">
        <v>54545</v>
      </c>
      <c r="BH20" t="s">
        <v>184</v>
      </c>
      <c r="BJ20" t="s">
        <v>185</v>
      </c>
      <c r="BT20">
        <v>3023</v>
      </c>
    </row>
    <row r="21" spans="1:72" x14ac:dyDescent="0.3">
      <c r="A21">
        <v>3028</v>
      </c>
      <c r="B21">
        <v>300479</v>
      </c>
      <c r="F21" t="s">
        <v>0</v>
      </c>
      <c r="G21" t="s">
        <v>172</v>
      </c>
      <c r="H21" t="s">
        <v>186</v>
      </c>
      <c r="I21" s="9" t="str">
        <f>HYPERLINK(AP21,"Hb")</f>
        <v>Hb</v>
      </c>
      <c r="K21">
        <v>1</v>
      </c>
      <c r="L21" t="s">
        <v>4</v>
      </c>
      <c r="M21">
        <v>99465</v>
      </c>
      <c r="N21" t="s">
        <v>5</v>
      </c>
      <c r="T21" t="s">
        <v>174</v>
      </c>
      <c r="U21" s="1">
        <v>1</v>
      </c>
      <c r="V21" t="s">
        <v>134</v>
      </c>
      <c r="W21" t="s">
        <v>175</v>
      </c>
      <c r="X21" t="s">
        <v>136</v>
      </c>
      <c r="Y21" s="2">
        <v>11</v>
      </c>
      <c r="Z21" s="3">
        <v>1149</v>
      </c>
      <c r="AA21" t="s">
        <v>175</v>
      </c>
      <c r="AB21" t="s">
        <v>187</v>
      </c>
      <c r="AC21">
        <v>1996</v>
      </c>
      <c r="AD21">
        <v>8</v>
      </c>
      <c r="AE21">
        <v>27</v>
      </c>
      <c r="AF21" t="s">
        <v>188</v>
      </c>
      <c r="AG21" t="s">
        <v>188</v>
      </c>
      <c r="AH21">
        <v>-55438</v>
      </c>
      <c r="AI21">
        <v>6598183</v>
      </c>
      <c r="AJ21" s="3">
        <v>-55000</v>
      </c>
      <c r="AK21" s="3">
        <v>6599000</v>
      </c>
      <c r="AL21">
        <v>707</v>
      </c>
      <c r="AN21">
        <v>8</v>
      </c>
      <c r="AO21" t="s">
        <v>179</v>
      </c>
      <c r="AP21" t="s">
        <v>189</v>
      </c>
      <c r="AQ21">
        <v>99465</v>
      </c>
      <c r="AR21" t="s">
        <v>5</v>
      </c>
      <c r="AS21" s="5" t="s">
        <v>15</v>
      </c>
      <c r="AT21">
        <v>1</v>
      </c>
      <c r="AU21" t="s">
        <v>16</v>
      </c>
      <c r="AV21" t="s">
        <v>181</v>
      </c>
      <c r="AW21" t="s">
        <v>190</v>
      </c>
      <c r="AX21">
        <v>8</v>
      </c>
      <c r="AY21" t="s">
        <v>183</v>
      </c>
      <c r="AZ21" t="s">
        <v>20</v>
      </c>
      <c r="BA21">
        <v>1</v>
      </c>
      <c r="BB21" s="4">
        <v>40242</v>
      </c>
      <c r="BC21" s="6" t="s">
        <v>21</v>
      </c>
      <c r="BE21">
        <v>3</v>
      </c>
      <c r="BF21">
        <v>473564</v>
      </c>
      <c r="BG21">
        <v>54546</v>
      </c>
      <c r="BH21" t="s">
        <v>191</v>
      </c>
      <c r="BJ21" t="s">
        <v>192</v>
      </c>
      <c r="BT21">
        <v>3028</v>
      </c>
    </row>
    <row r="22" spans="1:72" x14ac:dyDescent="0.3">
      <c r="A22">
        <v>80258</v>
      </c>
      <c r="B22">
        <v>286668</v>
      </c>
      <c r="F22" t="s">
        <v>0</v>
      </c>
      <c r="G22" t="s">
        <v>172</v>
      </c>
      <c r="H22" t="s">
        <v>202</v>
      </c>
      <c r="I22" s="9" t="str">
        <f>HYPERLINK(AP22,"Hb")</f>
        <v>Hb</v>
      </c>
      <c r="K22">
        <v>1</v>
      </c>
      <c r="L22" t="s">
        <v>4</v>
      </c>
      <c r="M22">
        <v>99465</v>
      </c>
      <c r="N22" t="s">
        <v>5</v>
      </c>
      <c r="T22" t="s">
        <v>203</v>
      </c>
      <c r="U22" s="1">
        <v>1</v>
      </c>
      <c r="V22" t="s">
        <v>204</v>
      </c>
      <c r="W22" t="s">
        <v>205</v>
      </c>
      <c r="X22" s="10" t="s">
        <v>206</v>
      </c>
      <c r="Y22" s="2">
        <v>14</v>
      </c>
      <c r="Z22" s="3">
        <v>1416</v>
      </c>
      <c r="AA22" t="s">
        <v>205</v>
      </c>
      <c r="AB22" t="s">
        <v>207</v>
      </c>
      <c r="AC22">
        <v>2005</v>
      </c>
      <c r="AD22">
        <v>9</v>
      </c>
      <c r="AE22">
        <v>9</v>
      </c>
      <c r="AF22" t="s">
        <v>208</v>
      </c>
      <c r="AG22" t="s">
        <v>178</v>
      </c>
      <c r="AH22">
        <v>16804</v>
      </c>
      <c r="AI22">
        <v>6816205</v>
      </c>
      <c r="AJ22" s="3">
        <v>17000</v>
      </c>
      <c r="AK22" s="3">
        <v>6817000</v>
      </c>
      <c r="AL22">
        <v>71</v>
      </c>
      <c r="AN22">
        <v>8</v>
      </c>
      <c r="AO22" t="s">
        <v>179</v>
      </c>
      <c r="AP22" t="s">
        <v>209</v>
      </c>
      <c r="AQ22">
        <v>99465</v>
      </c>
      <c r="AR22" t="s">
        <v>5</v>
      </c>
      <c r="AS22" s="5" t="s">
        <v>15</v>
      </c>
      <c r="AT22">
        <v>1</v>
      </c>
      <c r="AU22" t="s">
        <v>16</v>
      </c>
      <c r="AV22" t="s">
        <v>210</v>
      </c>
      <c r="AW22" t="s">
        <v>211</v>
      </c>
      <c r="AX22">
        <v>8</v>
      </c>
      <c r="AY22" t="s">
        <v>183</v>
      </c>
      <c r="AZ22" t="s">
        <v>20</v>
      </c>
      <c r="BA22">
        <v>1</v>
      </c>
      <c r="BB22" s="4">
        <v>41095</v>
      </c>
      <c r="BC22" s="6" t="s">
        <v>21</v>
      </c>
      <c r="BE22">
        <v>3</v>
      </c>
      <c r="BF22">
        <v>459546</v>
      </c>
      <c r="BG22">
        <v>54548</v>
      </c>
      <c r="BH22" t="s">
        <v>212</v>
      </c>
      <c r="BJ22" t="s">
        <v>213</v>
      </c>
      <c r="BT22">
        <v>80258</v>
      </c>
    </row>
    <row r="23" spans="1:72" x14ac:dyDescent="0.3">
      <c r="A23">
        <v>85072</v>
      </c>
      <c r="B23">
        <v>202585</v>
      </c>
      <c r="F23" t="s">
        <v>0</v>
      </c>
      <c r="G23" t="s">
        <v>1</v>
      </c>
      <c r="H23" t="s">
        <v>231</v>
      </c>
      <c r="I23" t="s">
        <v>3</v>
      </c>
      <c r="K23">
        <v>1</v>
      </c>
      <c r="L23" t="s">
        <v>4</v>
      </c>
      <c r="M23">
        <v>99465</v>
      </c>
      <c r="N23" t="s">
        <v>5</v>
      </c>
      <c r="T23" t="s">
        <v>232</v>
      </c>
      <c r="U23" s="1">
        <v>1</v>
      </c>
      <c r="V23" t="s">
        <v>221</v>
      </c>
      <c r="W23" t="s">
        <v>233</v>
      </c>
      <c r="X23" t="s">
        <v>223</v>
      </c>
      <c r="Y23" s="2">
        <v>15</v>
      </c>
      <c r="Z23" s="3">
        <v>1516</v>
      </c>
      <c r="AA23" s="3" t="s">
        <v>233</v>
      </c>
      <c r="AB23" t="s">
        <v>234</v>
      </c>
      <c r="AC23">
        <v>2013</v>
      </c>
      <c r="AD23">
        <v>9</v>
      </c>
      <c r="AE23">
        <v>20</v>
      </c>
      <c r="AF23" t="s">
        <v>235</v>
      </c>
      <c r="AG23" t="s">
        <v>235</v>
      </c>
      <c r="AH23">
        <v>27566</v>
      </c>
      <c r="AI23">
        <v>6935574</v>
      </c>
      <c r="AJ23" s="3">
        <v>27000</v>
      </c>
      <c r="AK23" s="3">
        <v>6935000</v>
      </c>
      <c r="AL23">
        <v>1</v>
      </c>
      <c r="AN23">
        <v>33</v>
      </c>
      <c r="AP23" s="4"/>
      <c r="AQ23">
        <v>99465</v>
      </c>
      <c r="AR23" t="s">
        <v>5</v>
      </c>
      <c r="AS23" s="5" t="s">
        <v>15</v>
      </c>
      <c r="AT23">
        <v>1</v>
      </c>
      <c r="AU23" t="s">
        <v>16</v>
      </c>
      <c r="AV23" t="s">
        <v>236</v>
      </c>
      <c r="AW23" t="s">
        <v>237</v>
      </c>
      <c r="AX23">
        <v>33</v>
      </c>
      <c r="AY23" t="s">
        <v>19</v>
      </c>
      <c r="AZ23" t="s">
        <v>20</v>
      </c>
      <c r="BB23" s="4">
        <v>42419</v>
      </c>
      <c r="BC23" s="6" t="s">
        <v>21</v>
      </c>
      <c r="BE23">
        <v>4</v>
      </c>
      <c r="BF23">
        <v>353131</v>
      </c>
      <c r="BG23">
        <v>54549</v>
      </c>
      <c r="BH23" t="s">
        <v>238</v>
      </c>
      <c r="BJ23" t="s">
        <v>239</v>
      </c>
      <c r="BT23">
        <v>85072</v>
      </c>
    </row>
    <row r="25" spans="1:72" x14ac:dyDescent="0.3">
      <c r="A25">
        <v>160669</v>
      </c>
      <c r="B25">
        <v>199885</v>
      </c>
      <c r="F25" t="s">
        <v>0</v>
      </c>
      <c r="G25" t="s">
        <v>1</v>
      </c>
      <c r="H25" t="s">
        <v>2</v>
      </c>
      <c r="I25" t="s">
        <v>3</v>
      </c>
      <c r="K25">
        <v>1</v>
      </c>
      <c r="L25" t="s">
        <v>4</v>
      </c>
      <c r="M25">
        <v>99465</v>
      </c>
      <c r="N25" t="s">
        <v>5</v>
      </c>
      <c r="R25" t="s">
        <v>6</v>
      </c>
      <c r="S25" t="s">
        <v>7</v>
      </c>
      <c r="T25" t="s">
        <v>8</v>
      </c>
      <c r="U25" s="1">
        <v>1</v>
      </c>
      <c r="V25" t="s">
        <v>9</v>
      </c>
      <c r="W25" t="s">
        <v>10</v>
      </c>
      <c r="X25" t="s">
        <v>11</v>
      </c>
      <c r="Y25" s="2">
        <v>9</v>
      </c>
      <c r="Z25" s="3">
        <v>906</v>
      </c>
      <c r="AA25" s="3" t="s">
        <v>10</v>
      </c>
      <c r="AB25" t="s">
        <v>12</v>
      </c>
      <c r="AC25">
        <v>2007</v>
      </c>
      <c r="AD25">
        <v>8</v>
      </c>
      <c r="AE25">
        <v>13</v>
      </c>
      <c r="AF25" t="s">
        <v>13</v>
      </c>
      <c r="AG25" t="s">
        <v>14</v>
      </c>
      <c r="AH25">
        <v>136294</v>
      </c>
      <c r="AI25">
        <v>6494711</v>
      </c>
      <c r="AJ25" s="3">
        <v>137000</v>
      </c>
      <c r="AK25" s="3">
        <v>6495000</v>
      </c>
      <c r="AL25">
        <v>71</v>
      </c>
      <c r="AN25">
        <v>33</v>
      </c>
      <c r="AP25" s="4"/>
      <c r="AQ25">
        <v>99465</v>
      </c>
      <c r="AR25" t="s">
        <v>5</v>
      </c>
      <c r="AS25" s="5" t="s">
        <v>15</v>
      </c>
      <c r="AT25">
        <v>1</v>
      </c>
      <c r="AU25" t="s">
        <v>16</v>
      </c>
      <c r="AV25" t="s">
        <v>17</v>
      </c>
      <c r="AW25" t="s">
        <v>18</v>
      </c>
      <c r="AX25">
        <v>33</v>
      </c>
      <c r="AY25" t="s">
        <v>19</v>
      </c>
      <c r="AZ25" t="s">
        <v>20</v>
      </c>
      <c r="BB25" s="4">
        <v>41689</v>
      </c>
      <c r="BC25" s="6" t="s">
        <v>21</v>
      </c>
      <c r="BE25">
        <v>4</v>
      </c>
      <c r="BF25">
        <v>350740</v>
      </c>
      <c r="BG25">
        <v>54538</v>
      </c>
      <c r="BH25" t="s">
        <v>22</v>
      </c>
      <c r="BJ25" t="s">
        <v>23</v>
      </c>
      <c r="BT25">
        <v>160669</v>
      </c>
    </row>
    <row r="26" spans="1:72" x14ac:dyDescent="0.3">
      <c r="A26">
        <v>71705</v>
      </c>
      <c r="B26">
        <v>191622</v>
      </c>
      <c r="F26" t="s">
        <v>0</v>
      </c>
      <c r="G26" t="s">
        <v>1</v>
      </c>
      <c r="H26" t="s">
        <v>91</v>
      </c>
      <c r="I26" t="s">
        <v>3</v>
      </c>
      <c r="K26">
        <v>1</v>
      </c>
      <c r="L26" t="s">
        <v>4</v>
      </c>
      <c r="M26">
        <v>99465</v>
      </c>
      <c r="N26" t="s">
        <v>5</v>
      </c>
      <c r="R26" t="s">
        <v>6</v>
      </c>
      <c r="S26" t="s">
        <v>7</v>
      </c>
      <c r="T26" t="s">
        <v>92</v>
      </c>
      <c r="U26" s="1">
        <v>1</v>
      </c>
      <c r="V26" t="s">
        <v>9</v>
      </c>
      <c r="W26" t="s">
        <v>93</v>
      </c>
      <c r="X26" t="s">
        <v>39</v>
      </c>
      <c r="Y26" s="2">
        <v>10</v>
      </c>
      <c r="Z26" s="3">
        <v>1003</v>
      </c>
      <c r="AA26" s="3" t="s">
        <v>93</v>
      </c>
      <c r="AB26" t="s">
        <v>94</v>
      </c>
      <c r="AC26">
        <v>1998</v>
      </c>
      <c r="AD26">
        <v>9</v>
      </c>
      <c r="AE26">
        <v>29</v>
      </c>
      <c r="AF26" t="s">
        <v>95</v>
      </c>
      <c r="AG26" t="s">
        <v>14</v>
      </c>
      <c r="AH26">
        <v>11019</v>
      </c>
      <c r="AI26">
        <v>6469902</v>
      </c>
      <c r="AJ26" s="3">
        <v>11000</v>
      </c>
      <c r="AK26" s="3">
        <v>6469000</v>
      </c>
      <c r="AL26">
        <v>71</v>
      </c>
      <c r="AN26">
        <v>33</v>
      </c>
      <c r="AP26" s="4"/>
      <c r="AQ26">
        <v>99465</v>
      </c>
      <c r="AR26" t="s">
        <v>5</v>
      </c>
      <c r="AS26" s="5" t="s">
        <v>15</v>
      </c>
      <c r="AT26">
        <v>1</v>
      </c>
      <c r="AU26" t="s">
        <v>16</v>
      </c>
      <c r="AV26" t="s">
        <v>96</v>
      </c>
      <c r="AW26" t="s">
        <v>97</v>
      </c>
      <c r="AX26">
        <v>33</v>
      </c>
      <c r="AY26" t="s">
        <v>19</v>
      </c>
      <c r="AZ26" t="s">
        <v>20</v>
      </c>
      <c r="BB26" s="4">
        <v>41689</v>
      </c>
      <c r="BC26" s="6" t="s">
        <v>21</v>
      </c>
      <c r="BE26">
        <v>4</v>
      </c>
      <c r="BF26">
        <v>343113</v>
      </c>
      <c r="BG26">
        <v>54540</v>
      </c>
      <c r="BH26" t="s">
        <v>98</v>
      </c>
      <c r="BJ26" t="s">
        <v>99</v>
      </c>
      <c r="BT26">
        <v>71705</v>
      </c>
    </row>
    <row r="27" spans="1:72" x14ac:dyDescent="0.3">
      <c r="A27">
        <v>68447</v>
      </c>
      <c r="B27">
        <v>193141</v>
      </c>
      <c r="F27" t="s">
        <v>0</v>
      </c>
      <c r="G27" t="s">
        <v>1</v>
      </c>
      <c r="H27" t="s">
        <v>100</v>
      </c>
      <c r="I27" t="s">
        <v>3</v>
      </c>
      <c r="K27">
        <v>1</v>
      </c>
      <c r="L27" t="s">
        <v>4</v>
      </c>
      <c r="M27">
        <v>99465</v>
      </c>
      <c r="N27" t="s">
        <v>5</v>
      </c>
      <c r="R27" t="s">
        <v>6</v>
      </c>
      <c r="S27" t="s">
        <v>7</v>
      </c>
      <c r="T27" t="s">
        <v>101</v>
      </c>
      <c r="U27" s="1">
        <v>1</v>
      </c>
      <c r="V27" t="s">
        <v>9</v>
      </c>
      <c r="W27" t="s">
        <v>93</v>
      </c>
      <c r="X27" t="s">
        <v>39</v>
      </c>
      <c r="Y27" s="2">
        <v>10</v>
      </c>
      <c r="Z27" s="3">
        <v>1003</v>
      </c>
      <c r="AA27" s="3" t="s">
        <v>93</v>
      </c>
      <c r="AB27" t="s">
        <v>102</v>
      </c>
      <c r="AC27">
        <v>2000</v>
      </c>
      <c r="AD27">
        <v>9</v>
      </c>
      <c r="AE27">
        <v>18</v>
      </c>
      <c r="AF27" t="s">
        <v>13</v>
      </c>
      <c r="AG27" t="s">
        <v>14</v>
      </c>
      <c r="AH27">
        <v>6744</v>
      </c>
      <c r="AI27">
        <v>6475015</v>
      </c>
      <c r="AJ27" s="3">
        <v>7000</v>
      </c>
      <c r="AK27" s="3">
        <v>6475000</v>
      </c>
      <c r="AL27">
        <v>71</v>
      </c>
      <c r="AN27">
        <v>33</v>
      </c>
      <c r="AP27" s="4"/>
      <c r="AQ27">
        <v>99465</v>
      </c>
      <c r="AR27" t="s">
        <v>5</v>
      </c>
      <c r="AS27" s="5" t="s">
        <v>15</v>
      </c>
      <c r="AT27">
        <v>1</v>
      </c>
      <c r="AU27" t="s">
        <v>16</v>
      </c>
      <c r="AV27" t="s">
        <v>103</v>
      </c>
      <c r="AW27" t="s">
        <v>104</v>
      </c>
      <c r="AX27">
        <v>33</v>
      </c>
      <c r="AY27" t="s">
        <v>19</v>
      </c>
      <c r="AZ27" t="s">
        <v>20</v>
      </c>
      <c r="BB27" s="4">
        <v>41689</v>
      </c>
      <c r="BC27" s="6" t="s">
        <v>21</v>
      </c>
      <c r="BE27">
        <v>4</v>
      </c>
      <c r="BF27">
        <v>344494</v>
      </c>
      <c r="BG27">
        <v>54541</v>
      </c>
      <c r="BH27" t="s">
        <v>105</v>
      </c>
      <c r="BJ27" t="s">
        <v>106</v>
      </c>
      <c r="BT27">
        <v>68447</v>
      </c>
    </row>
    <row r="28" spans="1:72" x14ac:dyDescent="0.3">
      <c r="A28">
        <v>66437</v>
      </c>
      <c r="B28">
        <v>193805</v>
      </c>
      <c r="F28" t="s">
        <v>0</v>
      </c>
      <c r="G28" t="s">
        <v>1</v>
      </c>
      <c r="H28" t="s">
        <v>107</v>
      </c>
      <c r="I28" t="s">
        <v>3</v>
      </c>
      <c r="K28">
        <v>1</v>
      </c>
      <c r="L28" t="s">
        <v>4</v>
      </c>
      <c r="M28">
        <v>99465</v>
      </c>
      <c r="N28" t="s">
        <v>5</v>
      </c>
      <c r="R28" t="s">
        <v>6</v>
      </c>
      <c r="S28" t="s">
        <v>7</v>
      </c>
      <c r="T28" t="s">
        <v>108</v>
      </c>
      <c r="U28" s="1">
        <v>1</v>
      </c>
      <c r="V28" t="s">
        <v>9</v>
      </c>
      <c r="W28" t="s">
        <v>109</v>
      </c>
      <c r="X28" t="s">
        <v>39</v>
      </c>
      <c r="Y28" s="2">
        <v>10</v>
      </c>
      <c r="Z28" s="3">
        <v>1004</v>
      </c>
      <c r="AA28" s="3" t="s">
        <v>109</v>
      </c>
      <c r="AB28" t="s">
        <v>110</v>
      </c>
      <c r="AC28">
        <v>2000</v>
      </c>
      <c r="AD28">
        <v>9</v>
      </c>
      <c r="AE28">
        <v>23</v>
      </c>
      <c r="AF28" t="s">
        <v>13</v>
      </c>
      <c r="AG28" t="s">
        <v>14</v>
      </c>
      <c r="AH28">
        <v>3642</v>
      </c>
      <c r="AI28">
        <v>6485366</v>
      </c>
      <c r="AJ28" s="3">
        <v>3000</v>
      </c>
      <c r="AK28" s="3">
        <v>6485000</v>
      </c>
      <c r="AL28">
        <v>71</v>
      </c>
      <c r="AN28">
        <v>33</v>
      </c>
      <c r="AP28" s="4"/>
      <c r="AQ28">
        <v>99465</v>
      </c>
      <c r="AR28" t="s">
        <v>5</v>
      </c>
      <c r="AS28" s="5" t="s">
        <v>15</v>
      </c>
      <c r="AT28">
        <v>1</v>
      </c>
      <c r="AU28" t="s">
        <v>16</v>
      </c>
      <c r="AV28" t="s">
        <v>111</v>
      </c>
      <c r="AW28" t="s">
        <v>112</v>
      </c>
      <c r="AX28">
        <v>33</v>
      </c>
      <c r="AY28" t="s">
        <v>19</v>
      </c>
      <c r="AZ28" t="s">
        <v>20</v>
      </c>
      <c r="BB28" s="4">
        <v>41689</v>
      </c>
      <c r="BC28" s="6" t="s">
        <v>21</v>
      </c>
      <c r="BE28">
        <v>4</v>
      </c>
      <c r="BF28">
        <v>345142</v>
      </c>
      <c r="BG28">
        <v>54542</v>
      </c>
      <c r="BH28" t="s">
        <v>113</v>
      </c>
      <c r="BJ28" t="s">
        <v>114</v>
      </c>
      <c r="BT28">
        <v>66437</v>
      </c>
    </row>
    <row r="29" spans="1:72" x14ac:dyDescent="0.3">
      <c r="A29">
        <v>6</v>
      </c>
      <c r="B29">
        <v>200665</v>
      </c>
      <c r="F29" t="s">
        <v>0</v>
      </c>
      <c r="G29" t="s">
        <v>1</v>
      </c>
      <c r="H29" t="s">
        <v>193</v>
      </c>
      <c r="I29" t="s">
        <v>3</v>
      </c>
      <c r="K29">
        <v>1</v>
      </c>
      <c r="L29" t="s">
        <v>4</v>
      </c>
      <c r="M29">
        <v>99465</v>
      </c>
      <c r="N29" t="s">
        <v>5</v>
      </c>
      <c r="R29" t="s">
        <v>6</v>
      </c>
      <c r="S29" t="s">
        <v>7</v>
      </c>
      <c r="T29" t="s">
        <v>194</v>
      </c>
      <c r="U29" s="1">
        <v>1</v>
      </c>
      <c r="V29" t="s">
        <v>134</v>
      </c>
      <c r="W29" t="s">
        <v>195</v>
      </c>
      <c r="X29" t="s">
        <v>136</v>
      </c>
      <c r="Y29" s="2">
        <v>11</v>
      </c>
      <c r="Z29" s="3">
        <v>1151</v>
      </c>
      <c r="AA29" s="3" t="s">
        <v>195</v>
      </c>
      <c r="AB29" t="s">
        <v>196</v>
      </c>
      <c r="AC29">
        <v>2008</v>
      </c>
      <c r="AD29">
        <v>9</v>
      </c>
      <c r="AE29">
        <v>3</v>
      </c>
      <c r="AF29" t="s">
        <v>197</v>
      </c>
      <c r="AG29" t="s">
        <v>14</v>
      </c>
      <c r="AH29">
        <v>-75271</v>
      </c>
      <c r="AI29">
        <v>6618079</v>
      </c>
      <c r="AJ29" s="3">
        <v>-75000</v>
      </c>
      <c r="AK29" s="3">
        <v>6619000</v>
      </c>
      <c r="AL29">
        <v>7</v>
      </c>
      <c r="AN29">
        <v>33</v>
      </c>
      <c r="AP29" s="4"/>
      <c r="AQ29">
        <v>99465</v>
      </c>
      <c r="AR29" t="s">
        <v>5</v>
      </c>
      <c r="AS29" s="5" t="s">
        <v>15</v>
      </c>
      <c r="AT29">
        <v>1</v>
      </c>
      <c r="AU29" t="s">
        <v>16</v>
      </c>
      <c r="AV29" t="s">
        <v>198</v>
      </c>
      <c r="AW29" t="s">
        <v>199</v>
      </c>
      <c r="AX29">
        <v>33</v>
      </c>
      <c r="AY29" t="s">
        <v>19</v>
      </c>
      <c r="AZ29" t="s">
        <v>20</v>
      </c>
      <c r="BB29" s="4">
        <v>41689</v>
      </c>
      <c r="BC29" s="6" t="s">
        <v>21</v>
      </c>
      <c r="BE29">
        <v>4</v>
      </c>
      <c r="BF29">
        <v>351440</v>
      </c>
      <c r="BG29">
        <v>54547</v>
      </c>
      <c r="BH29" t="s">
        <v>200</v>
      </c>
      <c r="BJ29" t="s">
        <v>201</v>
      </c>
      <c r="BT29">
        <v>6</v>
      </c>
    </row>
  </sheetData>
  <sortState xmlns:xlrd2="http://schemas.microsoft.com/office/spreadsheetml/2017/richdata2" ref="A2:CP23">
    <sortCondition ref="C2:C23"/>
    <sortCondition ref="D2:D23"/>
    <sortCondition ref="E2:E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2022-10-27T12:43:29Z</dcterms:created>
  <dcterms:modified xsi:type="dcterms:W3CDTF">2022-10-27T12:50:41Z</dcterms:modified>
</cp:coreProperties>
</file>