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ruker\Documents\Sikkerlagring\FlowerPower\ADB_alien2020\C-arter\Crocus\"/>
    </mc:Choice>
  </mc:AlternateContent>
  <xr:revisionPtr revIDLastSave="0" documentId="8_{BBF87F86-301A-40DA-9F2B-20813C8FEB9C}" xr6:coauthVersionLast="47" xr6:coauthVersionMax="47" xr10:uidLastSave="{00000000-0000-0000-0000-000000000000}"/>
  <bookViews>
    <workbookView xWindow="-108" yWindow="-108" windowWidth="23256" windowHeight="12576" xr2:uid="{267AD69C-FB87-4EDE-8A57-04D451A9F456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9" i="1" l="1"/>
  <c r="I8" i="1"/>
  <c r="I5" i="1"/>
  <c r="I2" i="1"/>
  <c r="I7" i="1"/>
</calcChain>
</file>

<file path=xl/sharedStrings.xml><?xml version="1.0" encoding="utf-8"?>
<sst xmlns="http://schemas.openxmlformats.org/spreadsheetml/2006/main" count="285" uniqueCount="193">
  <si>
    <t>A</t>
  </si>
  <si>
    <t>O</t>
  </si>
  <si>
    <t>388909</t>
  </si>
  <si>
    <t>4A</t>
  </si>
  <si>
    <t>Crocus chrysanthus</t>
  </si>
  <si>
    <t>281_6613</t>
  </si>
  <si>
    <t>Viken</t>
  </si>
  <si>
    <t>Indre Østfold</t>
  </si>
  <si>
    <t>Øf</t>
  </si>
  <si>
    <t>Askim</t>
  </si>
  <si>
    <t>Askim: Kråkåsen sørøst \lysning i skog</t>
  </si>
  <si>
    <t>Håvard Lindheim</t>
  </si>
  <si>
    <t>OR</t>
  </si>
  <si>
    <t>https://www.unimus.no/felles/bilder/web_hent_bilde.php?id=14998421&amp;type=jpeg</t>
  </si>
  <si>
    <t>AlienSpecie</t>
  </si>
  <si>
    <t>Ingen kjent risiko (NK)</t>
  </si>
  <si>
    <t>POINT (281093 6612044)</t>
  </si>
  <si>
    <t>urn:catalog:O:V:388909</t>
  </si>
  <si>
    <t>Naturhistorisk Museum - UiO</t>
  </si>
  <si>
    <t>v</t>
  </si>
  <si>
    <t>ArtKart</t>
  </si>
  <si>
    <t>8_388909</t>
  </si>
  <si>
    <t>O_388909</t>
  </si>
  <si>
    <t>NBF</t>
  </si>
  <si>
    <t>18964161</t>
  </si>
  <si>
    <t>-37_6571</t>
  </si>
  <si>
    <t>Rogaland</t>
  </si>
  <si>
    <t>Stavanger</t>
  </si>
  <si>
    <t>Ro</t>
  </si>
  <si>
    <t>Madlasandnes, Stavanger, Ro \grasmark langs tursti /[Kvant.:] 1 Tussocks</t>
  </si>
  <si>
    <t>Endre Nygaard</t>
  </si>
  <si>
    <t>Quantity: 1 Tussocks</t>
  </si>
  <si>
    <t>https://www.artsobservasjoner.no/Sighting/18964161</t>
  </si>
  <si>
    <t>POINT (-37794 6570554)</t>
  </si>
  <si>
    <t>urn:uuid:2a41b24f-04ed-4c32-988e-2a98b92fdad8</t>
  </si>
  <si>
    <t>Norsk botanisk forening</t>
  </si>
  <si>
    <t>so2-vascular</t>
  </si>
  <si>
    <t>1010_18964161</t>
  </si>
  <si>
    <t>18983736</t>
  </si>
  <si>
    <t>Obs</t>
  </si>
  <si>
    <t>-51_6627</t>
  </si>
  <si>
    <t>Haugesund</t>
  </si>
  <si>
    <t>Asalvika - Kyvikdalen vest (Hauge superlokalitet), Haugesund, Ro</t>
  </si>
  <si>
    <t>Jens Kristiansen</t>
  </si>
  <si>
    <t>https://www.artsobservasjoner.no/Sighting/18983736</t>
  </si>
  <si>
    <t>POINT (-51592 6627530)</t>
  </si>
  <si>
    <t>urn:uuid:47a57f6d-a918-48d8-bc1a-ceafcbc715d8</t>
  </si>
  <si>
    <t>1010_18983736</t>
  </si>
  <si>
    <t>225982</t>
  </si>
  <si>
    <t>Hb</t>
  </si>
  <si>
    <t>-35_6547</t>
  </si>
  <si>
    <t>Time</t>
  </si>
  <si>
    <t>Time: Lyefjell. \Skrotemark.</t>
  </si>
  <si>
    <t>Styrk Lote</t>
  </si>
  <si>
    <t>POINT (-35662 6547636)</t>
  </si>
  <si>
    <t>urn:catalog:O:V:225982</t>
  </si>
  <si>
    <t>8_225982</t>
  </si>
  <si>
    <t>O_225982</t>
  </si>
  <si>
    <t>18969903</t>
  </si>
  <si>
    <t>-59_6607</t>
  </si>
  <si>
    <t>Karmøy</t>
  </si>
  <si>
    <t>Stavasanden, Stavasanden, Karmøy, Ro \Veikant</t>
  </si>
  <si>
    <t>Merete Stava</t>
  </si>
  <si>
    <t>Har vært dumpet hageavfall på stedet..</t>
  </si>
  <si>
    <t>https://www.artsobservasjoner.no/Sighting/18969903</t>
  </si>
  <si>
    <t>POINT (-58674 6607203)</t>
  </si>
  <si>
    <t>urn:uuid:1c6d73b9-0ed6-40ae-b585-43c876664144</t>
  </si>
  <si>
    <t>1010_18969903</t>
  </si>
  <si>
    <t>TRH</t>
  </si>
  <si>
    <t>247682</t>
  </si>
  <si>
    <t>275_7043</t>
  </si>
  <si>
    <t>Trøndelag</t>
  </si>
  <si>
    <t>Trondheim</t>
  </si>
  <si>
    <t>ST</t>
  </si>
  <si>
    <t>Lade, Leangen gård, rett utenfor gjerdet, mot bukta. \I grasplen</t>
  </si>
  <si>
    <t>Tommy Prestø</t>
  </si>
  <si>
    <t>Torbjörn Tyler</t>
  </si>
  <si>
    <t>2 eks. funnet</t>
  </si>
  <si>
    <t>https://www.unimus.no/felles/bilder/web_hent_bilde.php?id=14935703&amp;type=jpeg</t>
  </si>
  <si>
    <t>POINT (274156 7042471)</t>
  </si>
  <si>
    <t>urn:catalog:TRH:V:247682</t>
  </si>
  <si>
    <t>NTNU-Vitenskapsmuseet</t>
  </si>
  <si>
    <t>37_247682</t>
  </si>
  <si>
    <t>TRH_247682</t>
  </si>
  <si>
    <t>13095298</t>
  </si>
  <si>
    <t>K</t>
  </si>
  <si>
    <t>Ex</t>
  </si>
  <si>
    <t>Div</t>
  </si>
  <si>
    <t>235_6993</t>
  </si>
  <si>
    <t>Rennebu</t>
  </si>
  <si>
    <t>Reitås, Grindal, Rennebu, Tø /[Kvant.:] Plants</t>
  </si>
  <si>
    <t>John Jostein Reitås</t>
  </si>
  <si>
    <t>Validator: Even W. Hanssen</t>
  </si>
  <si>
    <t>Validationstatus: Approved Documented</t>
  </si>
  <si>
    <t>https://www.artsobservasjoner.no/Sighting/13095298</t>
  </si>
  <si>
    <t>POINT (235183 6992453)</t>
  </si>
  <si>
    <t>urn:uuid:12bda1e9-3010-4e70-ad7d-3959edf8babe</t>
  </si>
  <si>
    <t>1010_13095298</t>
  </si>
  <si>
    <t>17532101</t>
  </si>
  <si>
    <t>Belagt</t>
  </si>
  <si>
    <t>657_7735</t>
  </si>
  <si>
    <t>Troms og Finnmark</t>
  </si>
  <si>
    <t>Tromsø</t>
  </si>
  <si>
    <t>Tr</t>
  </si>
  <si>
    <t>Steinneset, Lunheim, Tromsø, Tf \ /[Kvant.:] 1 Plants</t>
  </si>
  <si>
    <t>Unni R. Bjerke Gamst|Torbjørn Alm</t>
  </si>
  <si>
    <t>Alm, Torbjørn</t>
  </si>
  <si>
    <t>Sammen med vårkrokus, på jordskrent 5 m o.h.. Quantity: 1 Plants</t>
  </si>
  <si>
    <t>https://www.artsobservasjoner.no/Sighting/17532101</t>
  </si>
  <si>
    <t>POINT (656409 7734595)</t>
  </si>
  <si>
    <t>urn:uuid:8be0a4d8-0569-4e1c-8eb8-498df15da70f</t>
  </si>
  <si>
    <t>1010_17532101</t>
  </si>
  <si>
    <t>TROM</t>
  </si>
  <si>
    <t>960141</t>
  </si>
  <si>
    <t>1</t>
  </si>
  <si>
    <t>Mellom Tomasjordnes og Myrland, på vestsiden av hovedveien, ved gammel utkjørsel mot sjøen. \På jordskrent. Påfallende småblomstret form; va...</t>
  </si>
  <si>
    <t>Torbjørn Alm, Unni Bjerke Gamst scr.</t>
  </si>
  <si>
    <t>https://www.unimus.no/felles/bilder/web_hent_bilde.php?id=15414015&amp;type=jpeg</t>
  </si>
  <si>
    <t>POINT (656456 7734603)</t>
  </si>
  <si>
    <t>urn:catalog:TROM:V:960141</t>
  </si>
  <si>
    <t>Tromsø museum - Universitetsmuseet</t>
  </si>
  <si>
    <t>trom-v</t>
  </si>
  <si>
    <t>117_960141</t>
  </si>
  <si>
    <t>TROM_960141</t>
  </si>
  <si>
    <t>Nr</t>
  </si>
  <si>
    <t>F3Nr</t>
  </si>
  <si>
    <t>Ny</t>
  </si>
  <si>
    <t>Ny2</t>
  </si>
  <si>
    <t>Ny2Sub</t>
  </si>
  <si>
    <t>N</t>
  </si>
  <si>
    <t>Institusj</t>
  </si>
  <si>
    <t>CatNr</t>
  </si>
  <si>
    <t>Type</t>
  </si>
  <si>
    <t>AntId</t>
  </si>
  <si>
    <t>Med</t>
  </si>
  <si>
    <t>Kat</t>
  </si>
  <si>
    <t>AdbNr</t>
  </si>
  <si>
    <t>RevNavn (Gyldig_ADB)</t>
  </si>
  <si>
    <t>IdentificationPrecision</t>
  </si>
  <si>
    <t>HoPr</t>
  </si>
  <si>
    <t>Korr</t>
  </si>
  <si>
    <t>Forkastet</t>
  </si>
  <si>
    <t>Årsak</t>
  </si>
  <si>
    <t>XY_2km</t>
  </si>
  <si>
    <t>PrKl</t>
  </si>
  <si>
    <t>Fy22</t>
  </si>
  <si>
    <t>Ko22</t>
  </si>
  <si>
    <t>Fy</t>
  </si>
  <si>
    <t>Fy#</t>
  </si>
  <si>
    <t>KoNr</t>
  </si>
  <si>
    <t>Kommune</t>
  </si>
  <si>
    <t>Samkopiert lokalitet \ økologi / kvantitet</t>
  </si>
  <si>
    <t>YYYY</t>
  </si>
  <si>
    <t>MM</t>
  </si>
  <si>
    <t>DD</t>
  </si>
  <si>
    <t>Collector</t>
  </si>
  <si>
    <t>IdentifiedBy</t>
  </si>
  <si>
    <t>X33</t>
  </si>
  <si>
    <t>Y33</t>
  </si>
  <si>
    <t>X2km_33</t>
  </si>
  <si>
    <t>Y2km_33</t>
  </si>
  <si>
    <t>CoorPrec</t>
  </si>
  <si>
    <t>KoTreff</t>
  </si>
  <si>
    <t>Datasett_Kode</t>
  </si>
  <si>
    <t>merk</t>
  </si>
  <si>
    <t>URL</t>
  </si>
  <si>
    <t>DørStA</t>
  </si>
  <si>
    <t>Kateg fra FAB3</t>
  </si>
  <si>
    <t>Inkl</t>
  </si>
  <si>
    <t>Kategori fra ArtsKart</t>
  </si>
  <si>
    <t>Geometri</t>
  </si>
  <si>
    <t>OccurenceId</t>
  </si>
  <si>
    <t>Nodeid</t>
  </si>
  <si>
    <t>Institusjonskode</t>
  </si>
  <si>
    <t>Samlingskode</t>
  </si>
  <si>
    <t>Bildedokumentasjon</t>
  </si>
  <si>
    <t>Endringsdato</t>
  </si>
  <si>
    <t>K22</t>
  </si>
  <si>
    <t>Finn</t>
  </si>
  <si>
    <t>OvfNr</t>
  </si>
  <si>
    <t>RENr</t>
  </si>
  <si>
    <t>Id</t>
  </si>
  <si>
    <t>Utvalg</t>
  </si>
  <si>
    <t>Hb_id</t>
  </si>
  <si>
    <t>Sjekkes</t>
  </si>
  <si>
    <t>verbatimCoordinates</t>
  </si>
  <si>
    <t>verbatimSRS</t>
  </si>
  <si>
    <t>ArtObsID</t>
  </si>
  <si>
    <t>identificationQualifier</t>
  </si>
  <si>
    <t>DecimalLatitude</t>
  </si>
  <si>
    <t>DecimalLongitude</t>
  </si>
  <si>
    <t>Dyntaxa ID</t>
  </si>
  <si>
    <t>CoordinateValue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</si>
</sst>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1">
    <xf numFmtId="0" fontId="0" fillId="0" borderId="0" xfId="0"/>
    <xf numFmtId="0" fontId="2" fillId="0" borderId="0" xfId="1" applyFill="1"/>
    <xf numFmtId="0" fontId="0" fillId="2" borderId="0" xfId="0" applyFill="1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1" fontId="0" fillId="0" borderId="0" xfId="0" applyNumberFormat="1"/>
    <xf numFmtId="0" fontId="0" fillId="3" borderId="0" xfId="0" applyFill="1"/>
    <xf numFmtId="14" fontId="0" fillId="0" borderId="0" xfId="0" applyNumberFormat="1"/>
    <xf numFmtId="0" fontId="0" fillId="4" borderId="0" xfId="0" applyFill="1"/>
    <xf numFmtId="0" fontId="0" fillId="5" borderId="0" xfId="0" applyFill="1"/>
    <xf numFmtId="0" fontId="0" fillId="6" borderId="0" xfId="0" applyFill="1"/>
    <xf numFmtId="0" fontId="1" fillId="0" borderId="0" xfId="0" applyFont="1"/>
    <xf numFmtId="0" fontId="1" fillId="3" borderId="0" xfId="0" applyFont="1" applyFill="1" applyAlignment="1">
      <alignment horizontal="left"/>
    </xf>
    <xf numFmtId="0" fontId="1" fillId="6" borderId="0" xfId="0" applyFont="1" applyFill="1"/>
    <xf numFmtId="0" fontId="1" fillId="5" borderId="0" xfId="0" applyFont="1" applyFill="1"/>
    <xf numFmtId="0" fontId="1" fillId="4" borderId="0" xfId="0" applyFont="1" applyFill="1"/>
    <xf numFmtId="1" fontId="1" fillId="0" borderId="0" xfId="0" applyNumberFormat="1" applyFont="1"/>
    <xf numFmtId="1" fontId="1" fillId="3" borderId="0" xfId="0" applyNumberFormat="1" applyFont="1" applyFill="1"/>
    <xf numFmtId="0" fontId="1" fillId="3" borderId="0" xfId="0" applyFont="1" applyFill="1"/>
    <xf numFmtId="0" fontId="2" fillId="0" borderId="0" xfId="1"/>
    <xf numFmtId="14" fontId="1" fillId="0" borderId="0" xfId="0" applyNumberFormat="1" applyFont="1"/>
  </cellXfs>
  <cellStyles count="2">
    <cellStyle name="Hyperkobling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37F7BF-DB64-4D9F-BEFE-F86F249C315F}">
  <dimension ref="A1:BT12"/>
  <sheetViews>
    <sheetView tabSelected="1" workbookViewId="0">
      <selection activeCell="G19" sqref="G19"/>
    </sheetView>
  </sheetViews>
  <sheetFormatPr baseColWidth="10" defaultRowHeight="14.4" x14ac:dyDescent="0.3"/>
  <cols>
    <col min="1" max="2" width="7" bestFit="1" customWidth="1"/>
    <col min="3" max="3" width="3.33203125" bestFit="1" customWidth="1"/>
    <col min="4" max="4" width="4.33203125" bestFit="1" customWidth="1"/>
    <col min="5" max="5" width="7.5546875" bestFit="1" customWidth="1"/>
    <col min="6" max="6" width="2.33203125" bestFit="1" customWidth="1"/>
    <col min="7" max="7" width="7.6640625" bestFit="1" customWidth="1"/>
    <col min="9" max="9" width="6.109375" bestFit="1" customWidth="1"/>
    <col min="10" max="10" width="5.6640625" bestFit="1" customWidth="1"/>
    <col min="11" max="11" width="4.88671875" bestFit="1" customWidth="1"/>
    <col min="12" max="12" width="3.77734375" bestFit="1" customWidth="1"/>
    <col min="13" max="13" width="7" bestFit="1" customWidth="1"/>
    <col min="14" max="14" width="20.21875" bestFit="1" customWidth="1"/>
    <col min="17" max="17" width="4.5546875" bestFit="1" customWidth="1"/>
    <col min="18" max="18" width="8.77734375" bestFit="1" customWidth="1"/>
    <col min="19" max="19" width="5.6640625" bestFit="1" customWidth="1"/>
    <col min="20" max="20" width="9" bestFit="1" customWidth="1"/>
    <col min="21" max="21" width="4.33203125" bestFit="1" customWidth="1"/>
    <col min="22" max="22" width="16.5546875" bestFit="1" customWidth="1"/>
    <col min="24" max="24" width="3.21875" bestFit="1" customWidth="1"/>
    <col min="25" max="25" width="3.88671875" bestFit="1" customWidth="1"/>
    <col min="26" max="26" width="5.21875" bestFit="1" customWidth="1"/>
    <col min="28" max="28" width="59.33203125" customWidth="1"/>
    <col min="29" max="29" width="5" bestFit="1" customWidth="1"/>
    <col min="30" max="30" width="4.5546875" bestFit="1" customWidth="1"/>
    <col min="31" max="31" width="3.44140625" bestFit="1" customWidth="1"/>
    <col min="32" max="32" width="31.109375" bestFit="1" customWidth="1"/>
    <col min="34" max="34" width="7" bestFit="1" customWidth="1"/>
    <col min="35" max="35" width="8" bestFit="1" customWidth="1"/>
    <col min="36" max="36" width="8.77734375" bestFit="1" customWidth="1"/>
    <col min="37" max="38" width="8.6640625" bestFit="1" customWidth="1"/>
    <col min="39" max="39" width="7.21875" bestFit="1" customWidth="1"/>
    <col min="40" max="40" width="13.33203125" bestFit="1" customWidth="1"/>
    <col min="41" max="41" width="55.21875" bestFit="1" customWidth="1"/>
  </cols>
  <sheetData>
    <row r="1" spans="1:72" x14ac:dyDescent="0.3">
      <c r="A1" s="11" t="s">
        <v>124</v>
      </c>
      <c r="B1" s="11" t="s">
        <v>125</v>
      </c>
      <c r="C1" s="11" t="s">
        <v>126</v>
      </c>
      <c r="D1" s="11" t="s">
        <v>127</v>
      </c>
      <c r="E1" s="11" t="s">
        <v>128</v>
      </c>
      <c r="F1" s="11" t="s">
        <v>129</v>
      </c>
      <c r="G1" s="11" t="s">
        <v>130</v>
      </c>
      <c r="H1" s="12" t="s">
        <v>131</v>
      </c>
      <c r="I1" s="11" t="s">
        <v>132</v>
      </c>
      <c r="J1" s="11" t="s">
        <v>133</v>
      </c>
      <c r="K1" s="11" t="s">
        <v>134</v>
      </c>
      <c r="L1" s="11" t="s">
        <v>135</v>
      </c>
      <c r="M1" s="11" t="s">
        <v>136</v>
      </c>
      <c r="N1" s="11" t="s">
        <v>137</v>
      </c>
      <c r="O1" s="13" t="s">
        <v>138</v>
      </c>
      <c r="P1" s="14" t="s">
        <v>139</v>
      </c>
      <c r="Q1" s="15" t="s">
        <v>140</v>
      </c>
      <c r="R1" s="15" t="s">
        <v>141</v>
      </c>
      <c r="S1" s="15" t="s">
        <v>142</v>
      </c>
      <c r="T1" s="16" t="s">
        <v>143</v>
      </c>
      <c r="U1" s="11" t="s">
        <v>144</v>
      </c>
      <c r="V1" s="11" t="s">
        <v>145</v>
      </c>
      <c r="W1" s="11" t="s">
        <v>146</v>
      </c>
      <c r="X1" s="4" t="s">
        <v>147</v>
      </c>
      <c r="Y1" s="4" t="s">
        <v>148</v>
      </c>
      <c r="Z1" s="11" t="s">
        <v>149</v>
      </c>
      <c r="AA1" s="11" t="s">
        <v>150</v>
      </c>
      <c r="AB1" s="11" t="s">
        <v>151</v>
      </c>
      <c r="AC1" s="11" t="s">
        <v>152</v>
      </c>
      <c r="AD1" s="11" t="s">
        <v>153</v>
      </c>
      <c r="AE1" s="11" t="s">
        <v>154</v>
      </c>
      <c r="AF1" s="11" t="s">
        <v>155</v>
      </c>
      <c r="AG1" s="11" t="s">
        <v>156</v>
      </c>
      <c r="AH1" s="16" t="s">
        <v>157</v>
      </c>
      <c r="AI1" s="16" t="s">
        <v>158</v>
      </c>
      <c r="AJ1" s="16" t="s">
        <v>159</v>
      </c>
      <c r="AK1" s="16" t="s">
        <v>160</v>
      </c>
      <c r="AL1" s="11" t="s">
        <v>161</v>
      </c>
      <c r="AM1" s="17" t="s">
        <v>162</v>
      </c>
      <c r="AN1" s="18" t="s">
        <v>163</v>
      </c>
      <c r="AO1" s="11" t="s">
        <v>164</v>
      </c>
      <c r="AP1" s="19" t="s">
        <v>165</v>
      </c>
      <c r="AQ1" s="11" t="s">
        <v>136</v>
      </c>
      <c r="AR1" s="11" t="s">
        <v>166</v>
      </c>
      <c r="AS1" s="11" t="s">
        <v>167</v>
      </c>
      <c r="AT1" s="11" t="s">
        <v>168</v>
      </c>
      <c r="AU1" s="11" t="s">
        <v>169</v>
      </c>
      <c r="AV1" s="11" t="s">
        <v>170</v>
      </c>
      <c r="AW1" s="11" t="s">
        <v>171</v>
      </c>
      <c r="AX1" s="11" t="s">
        <v>172</v>
      </c>
      <c r="AY1" s="11" t="s">
        <v>173</v>
      </c>
      <c r="AZ1" s="11" t="s">
        <v>174</v>
      </c>
      <c r="BA1" s="11" t="s">
        <v>175</v>
      </c>
      <c r="BB1" s="20" t="s">
        <v>176</v>
      </c>
      <c r="BC1" s="11" t="s">
        <v>177</v>
      </c>
      <c r="BD1" s="11" t="s">
        <v>142</v>
      </c>
      <c r="BE1" s="11" t="s">
        <v>178</v>
      </c>
      <c r="BF1" s="11" t="s">
        <v>179</v>
      </c>
      <c r="BG1" s="8" t="s">
        <v>180</v>
      </c>
      <c r="BH1" s="11" t="s">
        <v>181</v>
      </c>
      <c r="BI1" s="11" t="s">
        <v>182</v>
      </c>
      <c r="BJ1" s="11" t="s">
        <v>183</v>
      </c>
      <c r="BK1" s="11" t="s">
        <v>184</v>
      </c>
      <c r="BL1" t="s">
        <v>185</v>
      </c>
      <c r="BM1" t="s">
        <v>186</v>
      </c>
      <c r="BN1" t="s">
        <v>187</v>
      </c>
      <c r="BO1" t="s">
        <v>188</v>
      </c>
      <c r="BP1" s="11" t="s">
        <v>189</v>
      </c>
      <c r="BQ1" s="11" t="s">
        <v>190</v>
      </c>
      <c r="BR1" s="11" t="s">
        <v>191</v>
      </c>
      <c r="BS1" s="11" t="s">
        <v>192</v>
      </c>
      <c r="BT1" s="11" t="s">
        <v>124</v>
      </c>
    </row>
    <row r="2" spans="1:72" x14ac:dyDescent="0.3">
      <c r="A2">
        <v>20440</v>
      </c>
      <c r="C2">
        <v>1</v>
      </c>
      <c r="D2">
        <v>1</v>
      </c>
      <c r="E2">
        <v>1</v>
      </c>
      <c r="F2" t="s">
        <v>0</v>
      </c>
      <c r="G2" t="s">
        <v>23</v>
      </c>
      <c r="H2" t="s">
        <v>24</v>
      </c>
      <c r="I2" s="1" t="str">
        <f>HYPERLINK(AP2,"Foto")</f>
        <v>Foto</v>
      </c>
      <c r="K2">
        <v>1</v>
      </c>
      <c r="L2" t="s">
        <v>3</v>
      </c>
      <c r="M2">
        <v>128722</v>
      </c>
      <c r="N2" t="s">
        <v>4</v>
      </c>
      <c r="T2" t="s">
        <v>25</v>
      </c>
      <c r="U2" s="2">
        <v>1</v>
      </c>
      <c r="V2" t="s">
        <v>26</v>
      </c>
      <c r="W2" t="s">
        <v>27</v>
      </c>
      <c r="X2" t="s">
        <v>28</v>
      </c>
      <c r="Y2" s="4">
        <v>11</v>
      </c>
      <c r="Z2" s="5">
        <v>1103</v>
      </c>
      <c r="AA2" s="5" t="s">
        <v>27</v>
      </c>
      <c r="AB2" t="s">
        <v>29</v>
      </c>
      <c r="AC2">
        <v>2018</v>
      </c>
      <c r="AD2">
        <v>3</v>
      </c>
      <c r="AE2">
        <v>18</v>
      </c>
      <c r="AF2" t="s">
        <v>30</v>
      </c>
      <c r="AH2">
        <v>-37794</v>
      </c>
      <c r="AI2">
        <v>6570554</v>
      </c>
      <c r="AJ2" s="5">
        <v>-37000</v>
      </c>
      <c r="AK2" s="5">
        <v>6571000</v>
      </c>
      <c r="AL2">
        <v>5</v>
      </c>
      <c r="AN2">
        <v>1010</v>
      </c>
      <c r="AO2" t="s">
        <v>31</v>
      </c>
      <c r="AP2" s="7" t="s">
        <v>32</v>
      </c>
      <c r="AQ2">
        <v>128722</v>
      </c>
      <c r="AS2" s="6" t="s">
        <v>14</v>
      </c>
      <c r="AT2">
        <v>1</v>
      </c>
      <c r="AU2" t="s">
        <v>15</v>
      </c>
      <c r="AV2" t="s">
        <v>33</v>
      </c>
      <c r="AW2" t="s">
        <v>34</v>
      </c>
      <c r="AX2">
        <v>1010</v>
      </c>
      <c r="AY2" t="s">
        <v>35</v>
      </c>
      <c r="AZ2" t="s">
        <v>36</v>
      </c>
      <c r="BA2">
        <v>1</v>
      </c>
      <c r="BB2" s="7">
        <v>43991.959027777797</v>
      </c>
      <c r="BC2" s="8" t="s">
        <v>20</v>
      </c>
      <c r="BE2">
        <v>6</v>
      </c>
      <c r="BF2">
        <v>152764</v>
      </c>
      <c r="BH2" t="s">
        <v>37</v>
      </c>
      <c r="BT2">
        <v>20440</v>
      </c>
    </row>
    <row r="3" spans="1:72" x14ac:dyDescent="0.3">
      <c r="A3">
        <v>5043</v>
      </c>
      <c r="C3">
        <v>1</v>
      </c>
      <c r="D3">
        <v>1</v>
      </c>
      <c r="E3">
        <v>1</v>
      </c>
      <c r="F3" t="s">
        <v>0</v>
      </c>
      <c r="G3" t="s">
        <v>23</v>
      </c>
      <c r="H3" t="s">
        <v>38</v>
      </c>
      <c r="I3" t="s">
        <v>39</v>
      </c>
      <c r="K3">
        <v>1</v>
      </c>
      <c r="L3" t="s">
        <v>3</v>
      </c>
      <c r="M3">
        <v>128722</v>
      </c>
      <c r="N3" t="s">
        <v>4</v>
      </c>
      <c r="T3" t="s">
        <v>40</v>
      </c>
      <c r="U3" s="2">
        <v>1</v>
      </c>
      <c r="V3" t="s">
        <v>26</v>
      </c>
      <c r="W3" t="s">
        <v>41</v>
      </c>
      <c r="X3" t="s">
        <v>28</v>
      </c>
      <c r="Y3" s="4">
        <v>11</v>
      </c>
      <c r="Z3" s="5">
        <v>1106</v>
      </c>
      <c r="AA3" s="5" t="s">
        <v>41</v>
      </c>
      <c r="AB3" t="s">
        <v>42</v>
      </c>
      <c r="AC3">
        <v>2018</v>
      </c>
      <c r="AD3">
        <v>3</v>
      </c>
      <c r="AE3">
        <v>18</v>
      </c>
      <c r="AF3" t="s">
        <v>43</v>
      </c>
      <c r="AH3">
        <v>-51592</v>
      </c>
      <c r="AI3">
        <v>6627530</v>
      </c>
      <c r="AJ3" s="5">
        <v>-51000</v>
      </c>
      <c r="AK3" s="5">
        <v>6627000</v>
      </c>
      <c r="AL3">
        <v>50</v>
      </c>
      <c r="AN3">
        <v>1010</v>
      </c>
      <c r="AP3" s="7" t="s">
        <v>44</v>
      </c>
      <c r="AQ3">
        <v>128722</v>
      </c>
      <c r="AS3" s="6" t="s">
        <v>14</v>
      </c>
      <c r="AT3">
        <v>1</v>
      </c>
      <c r="AU3" t="s">
        <v>15</v>
      </c>
      <c r="AV3" t="s">
        <v>45</v>
      </c>
      <c r="AW3" t="s">
        <v>46</v>
      </c>
      <c r="AX3">
        <v>1010</v>
      </c>
      <c r="AY3" t="s">
        <v>35</v>
      </c>
      <c r="AZ3" t="s">
        <v>36</v>
      </c>
      <c r="BB3" s="7">
        <v>43345.499374999999</v>
      </c>
      <c r="BC3" s="8" t="s">
        <v>20</v>
      </c>
      <c r="BE3">
        <v>6</v>
      </c>
      <c r="BF3">
        <v>152815</v>
      </c>
      <c r="BH3" t="s">
        <v>47</v>
      </c>
      <c r="BT3">
        <v>5043</v>
      </c>
    </row>
    <row r="4" spans="1:72" x14ac:dyDescent="0.3">
      <c r="A4">
        <v>23831</v>
      </c>
      <c r="C4">
        <v>1</v>
      </c>
      <c r="D4">
        <v>1</v>
      </c>
      <c r="E4">
        <v>1</v>
      </c>
      <c r="F4" t="s">
        <v>0</v>
      </c>
      <c r="G4" t="s">
        <v>1</v>
      </c>
      <c r="H4" t="s">
        <v>48</v>
      </c>
      <c r="I4" t="s">
        <v>49</v>
      </c>
      <c r="K4">
        <v>1</v>
      </c>
      <c r="L4" t="s">
        <v>3</v>
      </c>
      <c r="M4">
        <v>128722</v>
      </c>
      <c r="N4" t="s">
        <v>4</v>
      </c>
      <c r="T4" t="s">
        <v>50</v>
      </c>
      <c r="U4" s="2">
        <v>1</v>
      </c>
      <c r="V4" t="s">
        <v>26</v>
      </c>
      <c r="W4" t="s">
        <v>51</v>
      </c>
      <c r="X4" t="s">
        <v>28</v>
      </c>
      <c r="Y4" s="4">
        <v>11</v>
      </c>
      <c r="Z4" s="5">
        <v>1121</v>
      </c>
      <c r="AA4" s="5" t="s">
        <v>51</v>
      </c>
      <c r="AB4" t="s">
        <v>52</v>
      </c>
      <c r="AC4">
        <v>2020</v>
      </c>
      <c r="AD4">
        <v>3</v>
      </c>
      <c r="AE4">
        <v>6</v>
      </c>
      <c r="AF4" t="s">
        <v>53</v>
      </c>
      <c r="AG4" t="s">
        <v>53</v>
      </c>
      <c r="AH4">
        <v>-35662</v>
      </c>
      <c r="AI4">
        <v>6547636</v>
      </c>
      <c r="AJ4" s="5">
        <v>-35000</v>
      </c>
      <c r="AK4" s="5">
        <v>6547000</v>
      </c>
      <c r="AL4">
        <v>1</v>
      </c>
      <c r="AN4">
        <v>8</v>
      </c>
      <c r="AO4" t="s">
        <v>12</v>
      </c>
      <c r="AQ4">
        <v>128722</v>
      </c>
      <c r="AS4" s="6" t="s">
        <v>14</v>
      </c>
      <c r="AT4">
        <v>1</v>
      </c>
      <c r="AU4" t="s">
        <v>15</v>
      </c>
      <c r="AV4" t="s">
        <v>54</v>
      </c>
      <c r="AW4" t="s">
        <v>55</v>
      </c>
      <c r="AX4">
        <v>8</v>
      </c>
      <c r="AY4" t="s">
        <v>18</v>
      </c>
      <c r="AZ4" t="s">
        <v>19</v>
      </c>
      <c r="BB4" s="7">
        <v>44393</v>
      </c>
      <c r="BC4" s="8" t="s">
        <v>20</v>
      </c>
      <c r="BE4">
        <v>3</v>
      </c>
      <c r="BF4">
        <v>451391</v>
      </c>
      <c r="BH4" t="s">
        <v>56</v>
      </c>
      <c r="BJ4" t="s">
        <v>57</v>
      </c>
      <c r="BT4">
        <v>23831</v>
      </c>
    </row>
    <row r="5" spans="1:72" x14ac:dyDescent="0.3">
      <c r="A5">
        <v>1977</v>
      </c>
      <c r="C5">
        <v>1</v>
      </c>
      <c r="D5">
        <v>1</v>
      </c>
      <c r="E5">
        <v>1</v>
      </c>
      <c r="F5" t="s">
        <v>0</v>
      </c>
      <c r="G5" t="s">
        <v>23</v>
      </c>
      <c r="H5" t="s">
        <v>58</v>
      </c>
      <c r="I5" s="1" t="str">
        <f>HYPERLINK(AP5,"Foto")</f>
        <v>Foto</v>
      </c>
      <c r="K5">
        <v>1</v>
      </c>
      <c r="L5" t="s">
        <v>3</v>
      </c>
      <c r="M5">
        <v>128722</v>
      </c>
      <c r="N5" t="s">
        <v>4</v>
      </c>
      <c r="T5" t="s">
        <v>59</v>
      </c>
      <c r="U5" s="2">
        <v>1</v>
      </c>
      <c r="V5" t="s">
        <v>26</v>
      </c>
      <c r="W5" t="s">
        <v>60</v>
      </c>
      <c r="X5" t="s">
        <v>28</v>
      </c>
      <c r="Y5" s="4">
        <v>11</v>
      </c>
      <c r="Z5" s="5">
        <v>1149</v>
      </c>
      <c r="AA5" t="s">
        <v>60</v>
      </c>
      <c r="AB5" t="s">
        <v>61</v>
      </c>
      <c r="AC5">
        <v>2018</v>
      </c>
      <c r="AD5">
        <v>3</v>
      </c>
      <c r="AE5">
        <v>20</v>
      </c>
      <c r="AF5" t="s">
        <v>62</v>
      </c>
      <c r="AH5">
        <v>-58674</v>
      </c>
      <c r="AI5">
        <v>6607203</v>
      </c>
      <c r="AJ5" s="5">
        <v>-59000</v>
      </c>
      <c r="AK5" s="5">
        <v>6607000</v>
      </c>
      <c r="AL5">
        <v>10</v>
      </c>
      <c r="AN5">
        <v>1010</v>
      </c>
      <c r="AO5" t="s">
        <v>63</v>
      </c>
      <c r="AP5" s="7" t="s">
        <v>64</v>
      </c>
      <c r="AQ5">
        <v>128722</v>
      </c>
      <c r="AS5" s="6" t="s">
        <v>14</v>
      </c>
      <c r="AT5">
        <v>1</v>
      </c>
      <c r="AU5" t="s">
        <v>15</v>
      </c>
      <c r="AV5" t="s">
        <v>65</v>
      </c>
      <c r="AW5" t="s">
        <v>66</v>
      </c>
      <c r="AX5">
        <v>1010</v>
      </c>
      <c r="AY5" t="s">
        <v>35</v>
      </c>
      <c r="AZ5" t="s">
        <v>36</v>
      </c>
      <c r="BA5">
        <v>1</v>
      </c>
      <c r="BB5" s="7">
        <v>43710.333333333299</v>
      </c>
      <c r="BC5" s="8" t="s">
        <v>20</v>
      </c>
      <c r="BE5">
        <v>6</v>
      </c>
      <c r="BF5">
        <v>152780</v>
      </c>
      <c r="BH5" t="s">
        <v>67</v>
      </c>
      <c r="BT5">
        <v>1977</v>
      </c>
    </row>
    <row r="6" spans="1:72" x14ac:dyDescent="0.3">
      <c r="A6">
        <v>530557</v>
      </c>
      <c r="C6">
        <v>1</v>
      </c>
      <c r="F6" t="s">
        <v>0</v>
      </c>
      <c r="G6" t="s">
        <v>23</v>
      </c>
      <c r="H6" t="s">
        <v>98</v>
      </c>
      <c r="I6" s="9" t="s">
        <v>99</v>
      </c>
      <c r="K6">
        <v>1</v>
      </c>
      <c r="L6" t="s">
        <v>3</v>
      </c>
      <c r="M6">
        <v>128722</v>
      </c>
      <c r="N6" t="s">
        <v>4</v>
      </c>
      <c r="T6" t="s">
        <v>100</v>
      </c>
      <c r="U6" s="2">
        <v>1</v>
      </c>
      <c r="V6" t="s">
        <v>101</v>
      </c>
      <c r="W6" t="s">
        <v>102</v>
      </c>
      <c r="X6" s="3" t="s">
        <v>103</v>
      </c>
      <c r="Y6" s="4">
        <v>19</v>
      </c>
      <c r="Z6" s="5">
        <v>1902</v>
      </c>
      <c r="AA6" t="s">
        <v>102</v>
      </c>
      <c r="AB6" t="s">
        <v>104</v>
      </c>
      <c r="AC6">
        <v>2005</v>
      </c>
      <c r="AD6">
        <v>5</v>
      </c>
      <c r="AE6">
        <v>7</v>
      </c>
      <c r="AF6" t="s">
        <v>105</v>
      </c>
      <c r="AG6" t="s">
        <v>106</v>
      </c>
      <c r="AH6">
        <v>656409</v>
      </c>
      <c r="AI6">
        <v>7734595</v>
      </c>
      <c r="AJ6" s="5">
        <v>657000</v>
      </c>
      <c r="AK6" s="5">
        <v>7735000</v>
      </c>
      <c r="AL6">
        <v>75</v>
      </c>
      <c r="AN6">
        <v>1010</v>
      </c>
      <c r="AO6" t="s">
        <v>107</v>
      </c>
      <c r="AP6" s="7" t="s">
        <v>108</v>
      </c>
      <c r="AQ6">
        <v>128722</v>
      </c>
      <c r="AS6" s="6" t="s">
        <v>14</v>
      </c>
      <c r="AT6">
        <v>1</v>
      </c>
      <c r="AU6" t="s">
        <v>15</v>
      </c>
      <c r="AV6" t="s">
        <v>109</v>
      </c>
      <c r="AW6" t="s">
        <v>110</v>
      </c>
      <c r="AX6">
        <v>1010</v>
      </c>
      <c r="AY6" t="s">
        <v>35</v>
      </c>
      <c r="AZ6" t="s">
        <v>36</v>
      </c>
      <c r="BB6" s="7">
        <v>43958.6109027778</v>
      </c>
      <c r="BC6" s="8" t="s">
        <v>20</v>
      </c>
      <c r="BE6">
        <v>6</v>
      </c>
      <c r="BF6">
        <v>126048</v>
      </c>
      <c r="BH6" t="s">
        <v>111</v>
      </c>
      <c r="BT6">
        <v>530557</v>
      </c>
    </row>
    <row r="7" spans="1:72" x14ac:dyDescent="0.3">
      <c r="A7">
        <v>443029</v>
      </c>
      <c r="B7">
        <v>300330</v>
      </c>
      <c r="F7" t="s">
        <v>0</v>
      </c>
      <c r="G7" t="s">
        <v>1</v>
      </c>
      <c r="H7" t="s">
        <v>2</v>
      </c>
      <c r="I7" s="1" t="str">
        <f>HYPERLINK(AP7,"Hb")</f>
        <v>Hb</v>
      </c>
      <c r="K7">
        <v>1</v>
      </c>
      <c r="L7" t="s">
        <v>3</v>
      </c>
      <c r="M7">
        <v>128722</v>
      </c>
      <c r="N7" t="s">
        <v>4</v>
      </c>
      <c r="T7" t="s">
        <v>5</v>
      </c>
      <c r="U7" s="2">
        <v>1</v>
      </c>
      <c r="V7" t="s">
        <v>6</v>
      </c>
      <c r="W7" t="s">
        <v>7</v>
      </c>
      <c r="X7" s="3" t="s">
        <v>8</v>
      </c>
      <c r="Y7" s="4">
        <v>1</v>
      </c>
      <c r="Z7" s="5">
        <v>124</v>
      </c>
      <c r="AA7" t="s">
        <v>9</v>
      </c>
      <c r="AB7" t="s">
        <v>10</v>
      </c>
      <c r="AC7">
        <v>2016</v>
      </c>
      <c r="AD7">
        <v>4</v>
      </c>
      <c r="AE7">
        <v>18</v>
      </c>
      <c r="AF7" t="s">
        <v>11</v>
      </c>
      <c r="AG7" t="s">
        <v>11</v>
      </c>
      <c r="AH7">
        <v>281093</v>
      </c>
      <c r="AI7">
        <v>6612044</v>
      </c>
      <c r="AJ7" s="5">
        <v>281000</v>
      </c>
      <c r="AK7" s="5">
        <v>6613000</v>
      </c>
      <c r="AL7">
        <v>7</v>
      </c>
      <c r="AN7">
        <v>8</v>
      </c>
      <c r="AO7" t="s">
        <v>12</v>
      </c>
      <c r="AP7" t="s">
        <v>13</v>
      </c>
      <c r="AQ7">
        <v>128722</v>
      </c>
      <c r="AS7" s="6" t="s">
        <v>14</v>
      </c>
      <c r="AT7">
        <v>1</v>
      </c>
      <c r="AU7" t="s">
        <v>15</v>
      </c>
      <c r="AV7" t="s">
        <v>16</v>
      </c>
      <c r="AW7" t="s">
        <v>17</v>
      </c>
      <c r="AX7">
        <v>8</v>
      </c>
      <c r="AY7" t="s">
        <v>18</v>
      </c>
      <c r="AZ7" t="s">
        <v>19</v>
      </c>
      <c r="BA7">
        <v>1</v>
      </c>
      <c r="BB7" s="7">
        <v>42676</v>
      </c>
      <c r="BC7" s="8" t="s">
        <v>20</v>
      </c>
      <c r="BE7">
        <v>3</v>
      </c>
      <c r="BF7">
        <v>473416</v>
      </c>
      <c r="BG7">
        <v>54561</v>
      </c>
      <c r="BH7" t="s">
        <v>21</v>
      </c>
      <c r="BJ7" t="s">
        <v>22</v>
      </c>
      <c r="BT7">
        <v>443029</v>
      </c>
    </row>
    <row r="8" spans="1:72" x14ac:dyDescent="0.3">
      <c r="A8">
        <v>428440</v>
      </c>
      <c r="B8">
        <v>209823</v>
      </c>
      <c r="F8" t="s">
        <v>0</v>
      </c>
      <c r="G8" t="s">
        <v>68</v>
      </c>
      <c r="H8" t="s">
        <v>69</v>
      </c>
      <c r="I8" s="1" t="str">
        <f>HYPERLINK(AP8,"Hb")</f>
        <v>Hb</v>
      </c>
      <c r="K8">
        <v>1</v>
      </c>
      <c r="L8" t="s">
        <v>3</v>
      </c>
      <c r="M8">
        <v>128722</v>
      </c>
      <c r="N8" t="s">
        <v>4</v>
      </c>
      <c r="T8" t="s">
        <v>70</v>
      </c>
      <c r="U8" s="2">
        <v>1</v>
      </c>
      <c r="V8" t="s">
        <v>71</v>
      </c>
      <c r="W8" t="s">
        <v>72</v>
      </c>
      <c r="X8" s="3" t="s">
        <v>73</v>
      </c>
      <c r="Y8" s="4">
        <v>16</v>
      </c>
      <c r="Z8" s="5">
        <v>1601</v>
      </c>
      <c r="AA8" s="5" t="s">
        <v>72</v>
      </c>
      <c r="AB8" t="s">
        <v>74</v>
      </c>
      <c r="AC8">
        <v>2008</v>
      </c>
      <c r="AD8">
        <v>4</v>
      </c>
      <c r="AE8">
        <v>20</v>
      </c>
      <c r="AF8" t="s">
        <v>75</v>
      </c>
      <c r="AG8" t="s">
        <v>76</v>
      </c>
      <c r="AH8">
        <v>274156</v>
      </c>
      <c r="AI8">
        <v>7042471</v>
      </c>
      <c r="AJ8" s="5">
        <v>275000</v>
      </c>
      <c r="AK8" s="5">
        <v>7043000</v>
      </c>
      <c r="AL8">
        <v>7</v>
      </c>
      <c r="AN8">
        <v>37</v>
      </c>
      <c r="AO8" t="s">
        <v>77</v>
      </c>
      <c r="AP8" t="s">
        <v>78</v>
      </c>
      <c r="AQ8">
        <v>128722</v>
      </c>
      <c r="AS8" s="6" t="s">
        <v>14</v>
      </c>
      <c r="AT8">
        <v>1</v>
      </c>
      <c r="AU8" t="s">
        <v>15</v>
      </c>
      <c r="AV8" t="s">
        <v>79</v>
      </c>
      <c r="AW8" t="s">
        <v>80</v>
      </c>
      <c r="AX8">
        <v>37</v>
      </c>
      <c r="AY8" t="s">
        <v>81</v>
      </c>
      <c r="AZ8" t="s">
        <v>19</v>
      </c>
      <c r="BA8">
        <v>1</v>
      </c>
      <c r="BB8" s="7">
        <v>43962</v>
      </c>
      <c r="BC8" s="8" t="s">
        <v>20</v>
      </c>
      <c r="BE8">
        <v>4</v>
      </c>
      <c r="BF8">
        <v>364643</v>
      </c>
      <c r="BG8">
        <v>54562</v>
      </c>
      <c r="BH8" t="s">
        <v>82</v>
      </c>
      <c r="BJ8" t="s">
        <v>83</v>
      </c>
      <c r="BT8">
        <v>428440</v>
      </c>
    </row>
    <row r="9" spans="1:72" x14ac:dyDescent="0.3">
      <c r="A9">
        <v>530581</v>
      </c>
      <c r="B9">
        <v>154847</v>
      </c>
      <c r="F9" t="s">
        <v>0</v>
      </c>
      <c r="G9" t="s">
        <v>112</v>
      </c>
      <c r="H9" t="s">
        <v>113</v>
      </c>
      <c r="I9" s="1" t="str">
        <f>HYPERLINK(AP9,"Hb")</f>
        <v>Hb</v>
      </c>
      <c r="K9">
        <v>1</v>
      </c>
      <c r="L9" t="s">
        <v>3</v>
      </c>
      <c r="M9">
        <v>128722</v>
      </c>
      <c r="N9" t="s">
        <v>4</v>
      </c>
      <c r="O9" s="10" t="s">
        <v>114</v>
      </c>
      <c r="T9" t="s">
        <v>100</v>
      </c>
      <c r="U9" s="2">
        <v>1</v>
      </c>
      <c r="V9" t="s">
        <v>101</v>
      </c>
      <c r="W9" t="s">
        <v>102</v>
      </c>
      <c r="X9" s="3" t="s">
        <v>103</v>
      </c>
      <c r="Y9" s="4">
        <v>19</v>
      </c>
      <c r="Z9" s="5">
        <v>1902</v>
      </c>
      <c r="AA9" t="s">
        <v>102</v>
      </c>
      <c r="AB9" t="s">
        <v>115</v>
      </c>
      <c r="AC9">
        <v>2005</v>
      </c>
      <c r="AD9">
        <v>5</v>
      </c>
      <c r="AE9">
        <v>7</v>
      </c>
      <c r="AF9" t="s">
        <v>116</v>
      </c>
      <c r="AG9" t="s">
        <v>76</v>
      </c>
      <c r="AH9">
        <v>656456</v>
      </c>
      <c r="AI9">
        <v>7734603</v>
      </c>
      <c r="AJ9" s="5">
        <v>657000</v>
      </c>
      <c r="AK9" s="5">
        <v>7735000</v>
      </c>
      <c r="AL9">
        <v>7</v>
      </c>
      <c r="AN9">
        <v>117</v>
      </c>
      <c r="AP9" t="s">
        <v>117</v>
      </c>
      <c r="AQ9">
        <v>128722</v>
      </c>
      <c r="AS9" s="6" t="s">
        <v>14</v>
      </c>
      <c r="AT9">
        <v>1</v>
      </c>
      <c r="AU9" t="s">
        <v>15</v>
      </c>
      <c r="AV9" t="s">
        <v>118</v>
      </c>
      <c r="AW9" t="s">
        <v>119</v>
      </c>
      <c r="AX9">
        <v>117</v>
      </c>
      <c r="AY9" t="s">
        <v>120</v>
      </c>
      <c r="AZ9" t="s">
        <v>121</v>
      </c>
      <c r="BA9">
        <v>1</v>
      </c>
      <c r="BB9" s="7">
        <v>40851</v>
      </c>
      <c r="BC9" s="8" t="s">
        <v>20</v>
      </c>
      <c r="BE9">
        <v>5</v>
      </c>
      <c r="BF9">
        <v>304496</v>
      </c>
      <c r="BG9">
        <v>54564</v>
      </c>
      <c r="BH9" t="s">
        <v>122</v>
      </c>
      <c r="BJ9" t="s">
        <v>123</v>
      </c>
      <c r="BT9">
        <v>530581</v>
      </c>
    </row>
    <row r="12" spans="1:72" x14ac:dyDescent="0.3">
      <c r="A12">
        <v>248525</v>
      </c>
      <c r="B12">
        <v>100002</v>
      </c>
      <c r="F12" t="s">
        <v>0</v>
      </c>
      <c r="G12" t="s">
        <v>23</v>
      </c>
      <c r="H12" t="s">
        <v>84</v>
      </c>
      <c r="I12" t="s">
        <v>39</v>
      </c>
      <c r="K12">
        <v>1</v>
      </c>
      <c r="L12" t="s">
        <v>3</v>
      </c>
      <c r="M12">
        <v>128722</v>
      </c>
      <c r="N12" t="s">
        <v>4</v>
      </c>
      <c r="Q12" t="s">
        <v>85</v>
      </c>
      <c r="R12" t="s">
        <v>86</v>
      </c>
      <c r="S12" t="s">
        <v>87</v>
      </c>
      <c r="T12" t="s">
        <v>88</v>
      </c>
      <c r="U12" s="2">
        <v>1</v>
      </c>
      <c r="V12" t="s">
        <v>71</v>
      </c>
      <c r="W12" t="s">
        <v>89</v>
      </c>
      <c r="X12" s="3" t="s">
        <v>73</v>
      </c>
      <c r="Y12" s="4">
        <v>16</v>
      </c>
      <c r="Z12" s="5">
        <v>1635</v>
      </c>
      <c r="AA12" s="5" t="s">
        <v>89</v>
      </c>
      <c r="AB12" t="s">
        <v>90</v>
      </c>
      <c r="AC12">
        <v>2015</v>
      </c>
      <c r="AD12">
        <v>3</v>
      </c>
      <c r="AE12">
        <v>19</v>
      </c>
      <c r="AF12" t="s">
        <v>91</v>
      </c>
      <c r="AG12" t="s">
        <v>92</v>
      </c>
      <c r="AH12">
        <v>235183</v>
      </c>
      <c r="AI12">
        <v>6992453</v>
      </c>
      <c r="AJ12" s="5">
        <v>235000</v>
      </c>
      <c r="AK12" s="5">
        <v>6993000</v>
      </c>
      <c r="AL12">
        <v>10</v>
      </c>
      <c r="AN12">
        <v>1010</v>
      </c>
      <c r="AO12" t="s">
        <v>93</v>
      </c>
      <c r="AP12" s="7" t="s">
        <v>94</v>
      </c>
      <c r="AQ12">
        <v>128722</v>
      </c>
      <c r="AS12" s="6" t="s">
        <v>14</v>
      </c>
      <c r="AT12">
        <v>1</v>
      </c>
      <c r="AU12" t="s">
        <v>15</v>
      </c>
      <c r="AV12" t="s">
        <v>95</v>
      </c>
      <c r="AW12" t="s">
        <v>96</v>
      </c>
      <c r="AX12">
        <v>1010</v>
      </c>
      <c r="AY12" t="s">
        <v>35</v>
      </c>
      <c r="AZ12" t="s">
        <v>36</v>
      </c>
      <c r="BB12" s="7">
        <v>43216.413483796299</v>
      </c>
      <c r="BC12" s="8" t="s">
        <v>20</v>
      </c>
      <c r="BE12">
        <v>6</v>
      </c>
      <c r="BF12">
        <v>86937</v>
      </c>
      <c r="BG12">
        <v>54563</v>
      </c>
      <c r="BH12" t="s">
        <v>97</v>
      </c>
      <c r="BT12">
        <v>248525</v>
      </c>
    </row>
  </sheetData>
  <sortState xmlns:xlrd2="http://schemas.microsoft.com/office/spreadsheetml/2017/richdata2" ref="A2:CP9">
    <sortCondition ref="C2:C9"/>
    <sortCondition ref="D2:D9"/>
    <sortCondition ref="E2:E9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Bruker</dc:creator>
  <cp:lastModifiedBy>Bruker</cp:lastModifiedBy>
  <dcterms:created xsi:type="dcterms:W3CDTF">2022-10-28T07:18:46Z</dcterms:created>
  <dcterms:modified xsi:type="dcterms:W3CDTF">2022-10-28T07:26:04Z</dcterms:modified>
</cp:coreProperties>
</file>