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ocus\"/>
    </mc:Choice>
  </mc:AlternateContent>
  <xr:revisionPtr revIDLastSave="0" documentId="8_{DA7D9948-C6F4-4656-B031-706AE3CDAEA6}" xr6:coauthVersionLast="47" xr6:coauthVersionMax="47" xr10:uidLastSave="{00000000-0000-0000-0000-000000000000}"/>
  <bookViews>
    <workbookView xWindow="-108" yWindow="-108" windowWidth="23256" windowHeight="12576" xr2:uid="{87F067B1-1568-414F-923A-D89A2288C8C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4" i="1"/>
  <c r="I6" i="1"/>
</calcChain>
</file>

<file path=xl/sharedStrings.xml><?xml version="1.0" encoding="utf-8"?>
<sst xmlns="http://schemas.openxmlformats.org/spreadsheetml/2006/main" count="351" uniqueCount="214">
  <si>
    <t>A</t>
  </si>
  <si>
    <t>O</t>
  </si>
  <si>
    <t>370440</t>
  </si>
  <si>
    <t>4A</t>
  </si>
  <si>
    <t>Crocus tommasinianus</t>
  </si>
  <si>
    <t>261_6623</t>
  </si>
  <si>
    <t>Viken</t>
  </si>
  <si>
    <t>Ås</t>
  </si>
  <si>
    <t>OA</t>
  </si>
  <si>
    <t>UMB, rett V for Boksmia, grasbakke, 15 eks.</t>
  </si>
  <si>
    <t>Anders Often</t>
  </si>
  <si>
    <t>T. Tyler</t>
  </si>
  <si>
    <t>OR</t>
  </si>
  <si>
    <t>https://www.unimus.no/felles/bilder/web_hent_bilde.php?id=13702804&amp;type=jpeg</t>
  </si>
  <si>
    <t>AlienSpecie</t>
  </si>
  <si>
    <t>Lav risiko (LO)</t>
  </si>
  <si>
    <t>POINT (261858 6622040)</t>
  </si>
  <si>
    <t>urn:catalog:O:V:370440</t>
  </si>
  <si>
    <t>Naturhistorisk Museum - UiO</t>
  </si>
  <si>
    <t>v</t>
  </si>
  <si>
    <t>ArtKart</t>
  </si>
  <si>
    <t>8_370440</t>
  </si>
  <si>
    <t>O_370440</t>
  </si>
  <si>
    <t>NBF</t>
  </si>
  <si>
    <t>15708117</t>
  </si>
  <si>
    <t>Obs</t>
  </si>
  <si>
    <t>255_6637</t>
  </si>
  <si>
    <t>Nesodden</t>
  </si>
  <si>
    <t>Fjellstrand div., Nesodden, Vi</t>
  </si>
  <si>
    <t>John Sandve</t>
  </si>
  <si>
    <t>https://www.artsobservasjoner.no/Sighting/15708117</t>
  </si>
  <si>
    <t>POINT (254181 6637520)</t>
  </si>
  <si>
    <t>urn:uuid:54169693-0fc9-444c-95c4-2704559e5273</t>
  </si>
  <si>
    <t>Norsk botanisk forening</t>
  </si>
  <si>
    <t>so2-vascular</t>
  </si>
  <si>
    <t>1010_15708117</t>
  </si>
  <si>
    <t>350914</t>
  </si>
  <si>
    <t>Hb</t>
  </si>
  <si>
    <t>213_6627</t>
  </si>
  <si>
    <t>Øvre Eiker</t>
  </si>
  <si>
    <t>Bu</t>
  </si>
  <si>
    <t>Øvre Eiker. Hamrekleiva \Skogsbilveikant i lyngskog</t>
  </si>
  <si>
    <t>Anne Elven | Reidar Elven</t>
  </si>
  <si>
    <t>POINT (212830 6627763)</t>
  </si>
  <si>
    <t>urn:catalog:O:V:350914</t>
  </si>
  <si>
    <t>8_350914</t>
  </si>
  <si>
    <t>O_350914</t>
  </si>
  <si>
    <t>185407</t>
  </si>
  <si>
    <t>1</t>
  </si>
  <si>
    <t>215_6553</t>
  </si>
  <si>
    <t>Vestfold og Telemark</t>
  </si>
  <si>
    <t>Larvik</t>
  </si>
  <si>
    <t>Vf</t>
  </si>
  <si>
    <t>Larvik: Rødberg. \Veikant, grasbakke, noen få ind.</t>
  </si>
  <si>
    <t>Trond Grøstad</t>
  </si>
  <si>
    <t>POINT (214036 6553901)</t>
  </si>
  <si>
    <t>urn:catalog:O:V:185407</t>
  </si>
  <si>
    <t>8_185407</t>
  </si>
  <si>
    <t>O_185407</t>
  </si>
  <si>
    <t>419143</t>
  </si>
  <si>
    <t>-27_6563</t>
  </si>
  <si>
    <t>Rogaland</t>
  </si>
  <si>
    <t>Sandnes</t>
  </si>
  <si>
    <t>Ro</t>
  </si>
  <si>
    <t>Sandnes k.: Skei, vestskråningen ned mot Storånå, under hassel i edellauvskog sammen med vårkål</t>
  </si>
  <si>
    <t>Kåre Arnstein Lye</t>
  </si>
  <si>
    <t>POINT (-26401 6563037)</t>
  </si>
  <si>
    <t>urn:catalog:O:V:419143</t>
  </si>
  <si>
    <t>8_419143</t>
  </si>
  <si>
    <t>O_419143</t>
  </si>
  <si>
    <t>26091241</t>
  </si>
  <si>
    <t>-35_6559</t>
  </si>
  <si>
    <t>Skei-Sandve i Sandnes i Rogaland, Sandnes, Ro \med vårkål under hassel</t>
  </si>
  <si>
    <t>innsamling Lye 30841.</t>
  </si>
  <si>
    <t>https://www.artsobservasjoner.no/Sighting/26091241</t>
  </si>
  <si>
    <t>POINT (-34181 6559143)</t>
  </si>
  <si>
    <t>urn:uuid:17a3b8d2-573e-4a5c-9dac-5c4ff0c8e2c7</t>
  </si>
  <si>
    <t>1010_26091241</t>
  </si>
  <si>
    <t>BG</t>
  </si>
  <si>
    <t>164720</t>
  </si>
  <si>
    <t>-39_6549</t>
  </si>
  <si>
    <t>Time</t>
  </si>
  <si>
    <t>Vardheia, Bryne \Fyllplass ved gjerdet mot jernbanen</t>
  </si>
  <si>
    <t>Styrk Lote</t>
  </si>
  <si>
    <t>POINT (-39718 6548960)</t>
  </si>
  <si>
    <t>urn:catalog:BG:S:164720</t>
  </si>
  <si>
    <t>Universitetsmuseet i Bergen, UiB</t>
  </si>
  <si>
    <t>s</t>
  </si>
  <si>
    <t>105_164720</t>
  </si>
  <si>
    <t>BG_164720</t>
  </si>
  <si>
    <t>GBIF</t>
  </si>
  <si>
    <t>1838309664</t>
  </si>
  <si>
    <t>-29_6729</t>
  </si>
  <si>
    <t>Vestland</t>
  </si>
  <si>
    <t>Bergen</t>
  </si>
  <si>
    <t>Ho</t>
  </si>
  <si>
    <t>rasfarli</t>
  </si>
  <si>
    <t>http://www.gbif.org/occurrence/1838309664</t>
  </si>
  <si>
    <t>https://www.inaturalist.org/observations/10855493</t>
  </si>
  <si>
    <t>POINT (-28940 6729283)</t>
  </si>
  <si>
    <t>GBIF-noder utenfor Norge</t>
  </si>
  <si>
    <t>import</t>
  </si>
  <si>
    <t>40_1838309664</t>
  </si>
  <si>
    <t>555</t>
  </si>
  <si>
    <t>-33_6727</t>
  </si>
  <si>
    <t>Hop, ved Berlevatn. \I en skogkledd bakke, lauvskog.</t>
  </si>
  <si>
    <t>S. Handeland</t>
  </si>
  <si>
    <t>Seen for Flora Nordica by T. Tyler 2011</t>
  </si>
  <si>
    <t>POINT (-32018 6726335)</t>
  </si>
  <si>
    <t>urn:catalog:BG:S:555</t>
  </si>
  <si>
    <t>105_555</t>
  </si>
  <si>
    <t>BG_555</t>
  </si>
  <si>
    <t>14242765</t>
  </si>
  <si>
    <t>55_6955</t>
  </si>
  <si>
    <t>Møre og Romsdal</t>
  </si>
  <si>
    <t>Ålesund</t>
  </si>
  <si>
    <t>MR</t>
  </si>
  <si>
    <t>Spjelkavik: Gjerdes gartneri, Ålesund, Mr</t>
  </si>
  <si>
    <t>Dag Holtan</t>
  </si>
  <si>
    <t>https://www.artsobservasjoner.no/Sighting/14242765</t>
  </si>
  <si>
    <t>POINT (55814 6955084)</t>
  </si>
  <si>
    <t>urn:uuid:e020c229-77c7-409d-905f-1d92249787f0</t>
  </si>
  <si>
    <t>1010_14242765</t>
  </si>
  <si>
    <t>14242751</t>
  </si>
  <si>
    <t>57_6953</t>
  </si>
  <si>
    <t>Hatleholen gravlund, Ålesund, Mr</t>
  </si>
  <si>
    <t>https://www.artsobservasjoner.no/Sighting/14242751</t>
  </si>
  <si>
    <t>POINT (56487 6952398)</t>
  </si>
  <si>
    <t>urn:uuid:45c4125e-a14e-49a7-be94-fe60f489c214</t>
  </si>
  <si>
    <t>1010_14242751</t>
  </si>
  <si>
    <t>TRH</t>
  </si>
  <si>
    <t>251211</t>
  </si>
  <si>
    <t>153_6999</t>
  </si>
  <si>
    <t>Tingvoll</t>
  </si>
  <si>
    <t>Gyl \Vegkant, overgang mot hasseldominert lauvkratt</t>
  </si>
  <si>
    <t>Dagmar Hagen, Tommy Prestø</t>
  </si>
  <si>
    <t>Torbjörn Tyler</t>
  </si>
  <si>
    <t>https://www.unimus.no/felles/bilder/web_hent_bilde.php?id=14938570&amp;type=jpeg</t>
  </si>
  <si>
    <t>POINT (152069 6998518)</t>
  </si>
  <si>
    <t>urn:catalog:TRH:V:251211</t>
  </si>
  <si>
    <t>NTNU-Vitenskapsmuseet</t>
  </si>
  <si>
    <t>37_251211</t>
  </si>
  <si>
    <t>TRH_251211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</si>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</sst>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2BF4-F031-46B8-A100-36244D50BE60}">
  <dimension ref="A1:BT14"/>
  <sheetViews>
    <sheetView tabSelected="1" workbookViewId="0">
      <selection activeCell="A6" sqref="A6:XFD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11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9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7.5546875" customWidth="1"/>
    <col min="29" max="29" width="5" bestFit="1" customWidth="1"/>
    <col min="30" max="30" width="4.5546875" bestFit="1" customWidth="1"/>
    <col min="31" max="31" width="3.44140625" bestFit="1" customWidth="1"/>
    <col min="32" max="32" width="25.44140625" customWidth="1"/>
    <col min="33" max="33" width="24.554687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143</v>
      </c>
      <c r="B1" s="10" t="s">
        <v>144</v>
      </c>
      <c r="C1" s="10" t="s">
        <v>145</v>
      </c>
      <c r="D1" s="10" t="s">
        <v>146</v>
      </c>
      <c r="E1" s="10" t="s">
        <v>147</v>
      </c>
      <c r="F1" s="10" t="s">
        <v>148</v>
      </c>
      <c r="G1" s="10" t="s">
        <v>149</v>
      </c>
      <c r="H1" s="11" t="s">
        <v>150</v>
      </c>
      <c r="I1" s="10" t="s">
        <v>151</v>
      </c>
      <c r="J1" s="10" t="s">
        <v>152</v>
      </c>
      <c r="K1" s="10" t="s">
        <v>153</v>
      </c>
      <c r="L1" s="10" t="s">
        <v>154</v>
      </c>
      <c r="M1" s="10" t="s">
        <v>155</v>
      </c>
      <c r="N1" s="10" t="s">
        <v>156</v>
      </c>
      <c r="O1" s="12" t="s">
        <v>157</v>
      </c>
      <c r="P1" s="13" t="s">
        <v>158</v>
      </c>
      <c r="Q1" s="14" t="s">
        <v>159</v>
      </c>
      <c r="R1" s="14" t="s">
        <v>160</v>
      </c>
      <c r="S1" s="14" t="s">
        <v>161</v>
      </c>
      <c r="T1" s="15" t="s">
        <v>162</v>
      </c>
      <c r="U1" s="10" t="s">
        <v>163</v>
      </c>
      <c r="V1" s="10" t="s">
        <v>164</v>
      </c>
      <c r="W1" s="10" t="s">
        <v>165</v>
      </c>
      <c r="X1" s="4" t="s">
        <v>166</v>
      </c>
      <c r="Y1" s="4" t="s">
        <v>167</v>
      </c>
      <c r="Z1" s="10" t="s">
        <v>168</v>
      </c>
      <c r="AA1" s="10" t="s">
        <v>169</v>
      </c>
      <c r="AB1" s="10" t="s">
        <v>170</v>
      </c>
      <c r="AC1" s="10" t="s">
        <v>171</v>
      </c>
      <c r="AD1" s="10" t="s">
        <v>172</v>
      </c>
      <c r="AE1" s="10" t="s">
        <v>173</v>
      </c>
      <c r="AF1" s="10" t="s">
        <v>174</v>
      </c>
      <c r="AG1" s="10" t="s">
        <v>175</v>
      </c>
      <c r="AH1" s="15" t="s">
        <v>176</v>
      </c>
      <c r="AI1" s="15" t="s">
        <v>177</v>
      </c>
      <c r="AJ1" s="15" t="s">
        <v>178</v>
      </c>
      <c r="AK1" s="15" t="s">
        <v>179</v>
      </c>
      <c r="AL1" s="10" t="s">
        <v>180</v>
      </c>
      <c r="AM1" s="16" t="s">
        <v>181</v>
      </c>
      <c r="AN1" s="17" t="s">
        <v>182</v>
      </c>
      <c r="AO1" s="10" t="s">
        <v>183</v>
      </c>
      <c r="AP1" s="18" t="s">
        <v>184</v>
      </c>
      <c r="AQ1" s="10" t="s">
        <v>155</v>
      </c>
      <c r="AR1" s="10" t="s">
        <v>185</v>
      </c>
      <c r="AS1" s="10" t="s">
        <v>186</v>
      </c>
      <c r="AT1" s="10" t="s">
        <v>187</v>
      </c>
      <c r="AU1" s="10" t="s">
        <v>188</v>
      </c>
      <c r="AV1" s="10" t="s">
        <v>189</v>
      </c>
      <c r="AW1" s="10" t="s">
        <v>190</v>
      </c>
      <c r="AX1" s="10" t="s">
        <v>191</v>
      </c>
      <c r="AY1" s="10" t="s">
        <v>192</v>
      </c>
      <c r="AZ1" s="10" t="s">
        <v>193</v>
      </c>
      <c r="BA1" s="10" t="s">
        <v>194</v>
      </c>
      <c r="BB1" s="19" t="s">
        <v>195</v>
      </c>
      <c r="BC1" s="10" t="s">
        <v>196</v>
      </c>
      <c r="BD1" s="10" t="s">
        <v>161</v>
      </c>
      <c r="BE1" s="10" t="s">
        <v>197</v>
      </c>
      <c r="BF1" s="10" t="s">
        <v>198</v>
      </c>
      <c r="BG1" s="8" t="s">
        <v>199</v>
      </c>
      <c r="BH1" s="10" t="s">
        <v>200</v>
      </c>
      <c r="BI1" s="10" t="s">
        <v>201</v>
      </c>
      <c r="BJ1" s="10" t="s">
        <v>202</v>
      </c>
      <c r="BK1" s="10" t="s">
        <v>203</v>
      </c>
      <c r="BL1" t="s">
        <v>204</v>
      </c>
      <c r="BM1" t="s">
        <v>205</v>
      </c>
      <c r="BN1" t="s">
        <v>206</v>
      </c>
      <c r="BO1" t="s">
        <v>207</v>
      </c>
      <c r="BP1" s="10" t="s">
        <v>208</v>
      </c>
      <c r="BQ1" s="10" t="s">
        <v>209</v>
      </c>
      <c r="BR1" s="10" t="s">
        <v>210</v>
      </c>
      <c r="BS1" s="10" t="s">
        <v>211</v>
      </c>
      <c r="BT1" s="10" t="s">
        <v>143</v>
      </c>
    </row>
    <row r="2" spans="1:72" x14ac:dyDescent="0.3">
      <c r="A2">
        <v>208986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36</v>
      </c>
      <c r="I2" t="s">
        <v>37</v>
      </c>
      <c r="K2">
        <v>1</v>
      </c>
      <c r="L2" t="s">
        <v>3</v>
      </c>
      <c r="M2">
        <v>99468</v>
      </c>
      <c r="N2" t="s">
        <v>4</v>
      </c>
      <c r="T2" t="s">
        <v>38</v>
      </c>
      <c r="U2" s="2">
        <v>1</v>
      </c>
      <c r="V2" t="s">
        <v>6</v>
      </c>
      <c r="W2" t="s">
        <v>39</v>
      </c>
      <c r="X2" t="s">
        <v>40</v>
      </c>
      <c r="Y2" s="4">
        <v>6</v>
      </c>
      <c r="Z2" s="5">
        <v>624</v>
      </c>
      <c r="AA2" t="s">
        <v>39</v>
      </c>
      <c r="AB2" t="s">
        <v>41</v>
      </c>
      <c r="AC2">
        <v>2016</v>
      </c>
      <c r="AD2">
        <v>4</v>
      </c>
      <c r="AE2">
        <v>9</v>
      </c>
      <c r="AF2" t="s">
        <v>42</v>
      </c>
      <c r="AG2" t="s">
        <v>42</v>
      </c>
      <c r="AH2">
        <v>212830</v>
      </c>
      <c r="AI2">
        <v>6627763</v>
      </c>
      <c r="AJ2" s="5">
        <v>213000</v>
      </c>
      <c r="AK2" s="5">
        <v>6627000</v>
      </c>
      <c r="AL2">
        <v>71</v>
      </c>
      <c r="AN2">
        <v>8</v>
      </c>
      <c r="AO2" t="s">
        <v>12</v>
      </c>
      <c r="AQ2">
        <v>99468</v>
      </c>
      <c r="AS2" s="6" t="s">
        <v>14</v>
      </c>
      <c r="AT2">
        <v>1</v>
      </c>
      <c r="AU2" t="s">
        <v>15</v>
      </c>
      <c r="AV2" t="s">
        <v>43</v>
      </c>
      <c r="AW2" t="s">
        <v>44</v>
      </c>
      <c r="AX2">
        <v>8</v>
      </c>
      <c r="AY2" t="s">
        <v>18</v>
      </c>
      <c r="AZ2" t="s">
        <v>19</v>
      </c>
      <c r="BB2" s="7">
        <v>43431</v>
      </c>
      <c r="BC2" s="8" t="s">
        <v>20</v>
      </c>
      <c r="BE2">
        <v>3</v>
      </c>
      <c r="BF2">
        <v>468047</v>
      </c>
      <c r="BH2" t="s">
        <v>45</v>
      </c>
      <c r="BJ2" t="s">
        <v>46</v>
      </c>
      <c r="BT2">
        <v>208986</v>
      </c>
    </row>
    <row r="3" spans="1:72" x14ac:dyDescent="0.3">
      <c r="A3">
        <v>210642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47</v>
      </c>
      <c r="I3" t="s">
        <v>37</v>
      </c>
      <c r="K3">
        <v>1</v>
      </c>
      <c r="L3" t="s">
        <v>3</v>
      </c>
      <c r="M3">
        <v>99468</v>
      </c>
      <c r="N3" t="s">
        <v>4</v>
      </c>
      <c r="O3" s="9" t="s">
        <v>48</v>
      </c>
      <c r="T3" t="s">
        <v>49</v>
      </c>
      <c r="U3" s="2">
        <v>1</v>
      </c>
      <c r="V3" t="s">
        <v>50</v>
      </c>
      <c r="W3" t="s">
        <v>51</v>
      </c>
      <c r="X3" s="3" t="s">
        <v>52</v>
      </c>
      <c r="Y3" s="4">
        <v>7</v>
      </c>
      <c r="Z3" s="5">
        <v>709</v>
      </c>
      <c r="AA3" s="5" t="s">
        <v>51</v>
      </c>
      <c r="AB3" t="s">
        <v>53</v>
      </c>
      <c r="AC3">
        <v>2016</v>
      </c>
      <c r="AD3">
        <v>4</v>
      </c>
      <c r="AE3">
        <v>10</v>
      </c>
      <c r="AF3" t="s">
        <v>54</v>
      </c>
      <c r="AG3" t="s">
        <v>54</v>
      </c>
      <c r="AH3">
        <v>214036</v>
      </c>
      <c r="AI3">
        <v>6553901</v>
      </c>
      <c r="AJ3" s="5">
        <v>215000</v>
      </c>
      <c r="AK3" s="5">
        <v>6553000</v>
      </c>
      <c r="AL3">
        <v>7</v>
      </c>
      <c r="AN3">
        <v>8</v>
      </c>
      <c r="AO3" t="s">
        <v>12</v>
      </c>
      <c r="AQ3">
        <v>99468</v>
      </c>
      <c r="AS3" s="6" t="s">
        <v>14</v>
      </c>
      <c r="AT3">
        <v>1</v>
      </c>
      <c r="AU3" t="s">
        <v>15</v>
      </c>
      <c r="AV3" t="s">
        <v>55</v>
      </c>
      <c r="AW3" t="s">
        <v>56</v>
      </c>
      <c r="AX3">
        <v>8</v>
      </c>
      <c r="AY3" t="s">
        <v>18</v>
      </c>
      <c r="AZ3" t="s">
        <v>19</v>
      </c>
      <c r="BB3" s="7">
        <v>42718</v>
      </c>
      <c r="BC3" s="8" t="s">
        <v>20</v>
      </c>
      <c r="BE3">
        <v>3</v>
      </c>
      <c r="BF3">
        <v>445415</v>
      </c>
      <c r="BH3" t="s">
        <v>57</v>
      </c>
      <c r="BJ3" t="s">
        <v>58</v>
      </c>
      <c r="BT3">
        <v>210642</v>
      </c>
    </row>
    <row r="4" spans="1:72" x14ac:dyDescent="0.3">
      <c r="A4">
        <v>27849</v>
      </c>
      <c r="C4">
        <v>1</v>
      </c>
      <c r="D4">
        <v>1</v>
      </c>
      <c r="E4">
        <v>1</v>
      </c>
      <c r="F4" t="s">
        <v>0</v>
      </c>
      <c r="G4" t="s">
        <v>23</v>
      </c>
      <c r="H4" t="s">
        <v>70</v>
      </c>
      <c r="I4" t="s">
        <v>25</v>
      </c>
      <c r="K4">
        <v>1</v>
      </c>
      <c r="L4" t="s">
        <v>3</v>
      </c>
      <c r="M4">
        <v>99468</v>
      </c>
      <c r="N4" t="s">
        <v>4</v>
      </c>
      <c r="T4" t="s">
        <v>71</v>
      </c>
      <c r="U4" s="2">
        <v>1</v>
      </c>
      <c r="V4" t="s">
        <v>61</v>
      </c>
      <c r="W4" t="s">
        <v>62</v>
      </c>
      <c r="X4" t="s">
        <v>63</v>
      </c>
      <c r="Y4" s="4">
        <v>11</v>
      </c>
      <c r="Z4" s="5">
        <v>1102</v>
      </c>
      <c r="AA4" s="5" t="s">
        <v>62</v>
      </c>
      <c r="AB4" t="s">
        <v>72</v>
      </c>
      <c r="AC4">
        <v>2008</v>
      </c>
      <c r="AD4">
        <v>2</v>
      </c>
      <c r="AE4">
        <v>18</v>
      </c>
      <c r="AF4" t="s">
        <v>65</v>
      </c>
      <c r="AH4">
        <v>-34181</v>
      </c>
      <c r="AI4">
        <v>6559143</v>
      </c>
      <c r="AJ4" s="5">
        <v>-35000</v>
      </c>
      <c r="AK4" s="5">
        <v>6559000</v>
      </c>
      <c r="AL4">
        <v>20</v>
      </c>
      <c r="AN4">
        <v>1010</v>
      </c>
      <c r="AO4" t="s">
        <v>73</v>
      </c>
      <c r="AP4" s="7" t="s">
        <v>74</v>
      </c>
      <c r="AQ4">
        <v>99468</v>
      </c>
      <c r="AS4" s="6" t="s">
        <v>14</v>
      </c>
      <c r="AT4">
        <v>1</v>
      </c>
      <c r="AU4" t="s">
        <v>15</v>
      </c>
      <c r="AV4" t="s">
        <v>75</v>
      </c>
      <c r="AW4" t="s">
        <v>76</v>
      </c>
      <c r="AX4">
        <v>1010</v>
      </c>
      <c r="AY4" t="s">
        <v>33</v>
      </c>
      <c r="AZ4" t="s">
        <v>34</v>
      </c>
      <c r="BB4" s="7">
        <v>44252.397731481498</v>
      </c>
      <c r="BC4" s="8" t="s">
        <v>20</v>
      </c>
      <c r="BE4">
        <v>6</v>
      </c>
      <c r="BF4">
        <v>265818</v>
      </c>
      <c r="BH4" t="s">
        <v>77</v>
      </c>
      <c r="BT4">
        <v>27849</v>
      </c>
    </row>
    <row r="5" spans="1:72" x14ac:dyDescent="0.3">
      <c r="A5">
        <v>17870</v>
      </c>
      <c r="C5">
        <v>1</v>
      </c>
      <c r="D5">
        <v>1</v>
      </c>
      <c r="E5">
        <v>1</v>
      </c>
      <c r="F5" t="s">
        <v>0</v>
      </c>
      <c r="G5" t="s">
        <v>78</v>
      </c>
      <c r="H5" t="s">
        <v>79</v>
      </c>
      <c r="I5" t="s">
        <v>37</v>
      </c>
      <c r="K5">
        <v>1</v>
      </c>
      <c r="L5" t="s">
        <v>3</v>
      </c>
      <c r="M5">
        <v>99468</v>
      </c>
      <c r="N5" t="s">
        <v>4</v>
      </c>
      <c r="T5" t="s">
        <v>80</v>
      </c>
      <c r="U5" s="2">
        <v>1</v>
      </c>
      <c r="V5" t="s">
        <v>61</v>
      </c>
      <c r="W5" t="s">
        <v>81</v>
      </c>
      <c r="X5" t="s">
        <v>63</v>
      </c>
      <c r="Y5" s="4">
        <v>11</v>
      </c>
      <c r="Z5" s="5">
        <v>1121</v>
      </c>
      <c r="AA5" s="5" t="s">
        <v>81</v>
      </c>
      <c r="AB5" t="s">
        <v>82</v>
      </c>
      <c r="AC5">
        <v>2015</v>
      </c>
      <c r="AD5">
        <v>4</v>
      </c>
      <c r="AE5">
        <v>2</v>
      </c>
      <c r="AF5" t="s">
        <v>83</v>
      </c>
      <c r="AG5" t="s">
        <v>83</v>
      </c>
      <c r="AH5">
        <v>-39718</v>
      </c>
      <c r="AI5">
        <v>6548960</v>
      </c>
      <c r="AJ5" s="5">
        <v>-39000</v>
      </c>
      <c r="AK5" s="5">
        <v>6549000</v>
      </c>
      <c r="AL5">
        <v>1</v>
      </c>
      <c r="AN5">
        <v>105</v>
      </c>
      <c r="AP5" s="7"/>
      <c r="AQ5">
        <v>99468</v>
      </c>
      <c r="AS5" s="6" t="s">
        <v>14</v>
      </c>
      <c r="AT5">
        <v>1</v>
      </c>
      <c r="AU5" t="s">
        <v>15</v>
      </c>
      <c r="AV5" t="s">
        <v>84</v>
      </c>
      <c r="AW5" t="s">
        <v>85</v>
      </c>
      <c r="AX5">
        <v>105</v>
      </c>
      <c r="AY5" t="s">
        <v>86</v>
      </c>
      <c r="AZ5" t="s">
        <v>87</v>
      </c>
      <c r="BB5" s="7">
        <v>42843</v>
      </c>
      <c r="BC5" s="8" t="s">
        <v>20</v>
      </c>
      <c r="BE5">
        <v>5</v>
      </c>
      <c r="BF5">
        <v>288594</v>
      </c>
      <c r="BH5" t="s">
        <v>88</v>
      </c>
      <c r="BJ5" t="s">
        <v>89</v>
      </c>
      <c r="BT5">
        <v>17870</v>
      </c>
    </row>
    <row r="6" spans="1:72" x14ac:dyDescent="0.3">
      <c r="A6">
        <v>372297</v>
      </c>
      <c r="B6">
        <v>296401</v>
      </c>
      <c r="F6" t="s">
        <v>0</v>
      </c>
      <c r="G6" t="s">
        <v>1</v>
      </c>
      <c r="H6" t="s">
        <v>2</v>
      </c>
      <c r="I6" s="1" t="str">
        <f>HYPERLINK(AP6,"Hb")</f>
        <v>Hb</v>
      </c>
      <c r="K6">
        <v>1</v>
      </c>
      <c r="L6" t="s">
        <v>3</v>
      </c>
      <c r="M6">
        <v>99468</v>
      </c>
      <c r="N6" t="s">
        <v>4</v>
      </c>
      <c r="T6" t="s">
        <v>5</v>
      </c>
      <c r="U6" s="2">
        <v>1</v>
      </c>
      <c r="V6" t="s">
        <v>6</v>
      </c>
      <c r="W6" t="s">
        <v>7</v>
      </c>
      <c r="X6" s="3" t="s">
        <v>8</v>
      </c>
      <c r="Y6" s="4">
        <v>2</v>
      </c>
      <c r="Z6" s="5">
        <v>214</v>
      </c>
      <c r="AA6" t="s">
        <v>7</v>
      </c>
      <c r="AB6" t="s">
        <v>9</v>
      </c>
      <c r="AC6">
        <v>2006</v>
      </c>
      <c r="AD6">
        <v>4</v>
      </c>
      <c r="AE6">
        <v>18</v>
      </c>
      <c r="AF6" t="s">
        <v>10</v>
      </c>
      <c r="AG6" t="s">
        <v>11</v>
      </c>
      <c r="AH6">
        <v>261858</v>
      </c>
      <c r="AI6">
        <v>6622040</v>
      </c>
      <c r="AJ6" s="5">
        <v>261000</v>
      </c>
      <c r="AK6" s="5">
        <v>6623000</v>
      </c>
      <c r="AL6">
        <v>7</v>
      </c>
      <c r="AN6">
        <v>8</v>
      </c>
      <c r="AO6" t="s">
        <v>12</v>
      </c>
      <c r="AP6" t="s">
        <v>13</v>
      </c>
      <c r="AQ6">
        <v>99468</v>
      </c>
      <c r="AS6" s="6" t="s">
        <v>14</v>
      </c>
      <c r="AT6">
        <v>1</v>
      </c>
      <c r="AU6" t="s">
        <v>15</v>
      </c>
      <c r="AV6" t="s">
        <v>16</v>
      </c>
      <c r="AW6" t="s">
        <v>17</v>
      </c>
      <c r="AX6">
        <v>8</v>
      </c>
      <c r="AY6" t="s">
        <v>18</v>
      </c>
      <c r="AZ6" t="s">
        <v>19</v>
      </c>
      <c r="BA6">
        <v>1</v>
      </c>
      <c r="BB6" s="7">
        <v>41031</v>
      </c>
      <c r="BC6" s="8" t="s">
        <v>20</v>
      </c>
      <c r="BE6">
        <v>3</v>
      </c>
      <c r="BF6">
        <v>469759</v>
      </c>
      <c r="BG6">
        <v>54590</v>
      </c>
      <c r="BH6" t="s">
        <v>21</v>
      </c>
      <c r="BJ6" t="s">
        <v>22</v>
      </c>
      <c r="BT6">
        <v>372297</v>
      </c>
    </row>
    <row r="7" spans="1:72" x14ac:dyDescent="0.3">
      <c r="A7">
        <v>319584</v>
      </c>
      <c r="B7">
        <v>131460</v>
      </c>
      <c r="F7" t="s">
        <v>0</v>
      </c>
      <c r="G7" t="s">
        <v>23</v>
      </c>
      <c r="H7" t="s">
        <v>24</v>
      </c>
      <c r="I7" t="s">
        <v>25</v>
      </c>
      <c r="K7">
        <v>1</v>
      </c>
      <c r="L7" t="s">
        <v>3</v>
      </c>
      <c r="M7">
        <v>99468</v>
      </c>
      <c r="N7" t="s">
        <v>4</v>
      </c>
      <c r="T7" t="s">
        <v>26</v>
      </c>
      <c r="U7" s="2">
        <v>1</v>
      </c>
      <c r="V7" t="s">
        <v>6</v>
      </c>
      <c r="W7" t="s">
        <v>27</v>
      </c>
      <c r="X7" s="3" t="s">
        <v>8</v>
      </c>
      <c r="Y7" s="4">
        <v>2</v>
      </c>
      <c r="Z7" s="5">
        <v>216</v>
      </c>
      <c r="AA7" s="5" t="s">
        <v>27</v>
      </c>
      <c r="AB7" t="s">
        <v>28</v>
      </c>
      <c r="AC7">
        <v>2016</v>
      </c>
      <c r="AD7">
        <v>4</v>
      </c>
      <c r="AE7">
        <v>10</v>
      </c>
      <c r="AF7" t="s">
        <v>29</v>
      </c>
      <c r="AH7">
        <v>254181</v>
      </c>
      <c r="AI7">
        <v>6637520</v>
      </c>
      <c r="AJ7" s="5">
        <v>255000</v>
      </c>
      <c r="AK7" s="5">
        <v>6637000</v>
      </c>
      <c r="AL7">
        <v>500</v>
      </c>
      <c r="AN7">
        <v>1010</v>
      </c>
      <c r="AP7" s="7" t="s">
        <v>30</v>
      </c>
      <c r="AQ7">
        <v>99468</v>
      </c>
      <c r="AS7" s="6" t="s">
        <v>14</v>
      </c>
      <c r="AT7">
        <v>1</v>
      </c>
      <c r="AU7" t="s">
        <v>15</v>
      </c>
      <c r="AV7" t="s">
        <v>31</v>
      </c>
      <c r="AW7" t="s">
        <v>32</v>
      </c>
      <c r="AX7">
        <v>1010</v>
      </c>
      <c r="AY7" t="s">
        <v>33</v>
      </c>
      <c r="AZ7" t="s">
        <v>34</v>
      </c>
      <c r="BB7" s="7">
        <v>42667.831689814797</v>
      </c>
      <c r="BC7" s="8" t="s">
        <v>20</v>
      </c>
      <c r="BE7">
        <v>6</v>
      </c>
      <c r="BF7">
        <v>114509</v>
      </c>
      <c r="BG7">
        <v>54591</v>
      </c>
      <c r="BH7" t="s">
        <v>35</v>
      </c>
      <c r="BT7">
        <v>319584</v>
      </c>
    </row>
    <row r="8" spans="1:72" x14ac:dyDescent="0.3">
      <c r="A8">
        <v>50646</v>
      </c>
      <c r="B8">
        <v>305495</v>
      </c>
      <c r="F8" t="s">
        <v>0</v>
      </c>
      <c r="G8" t="s">
        <v>1</v>
      </c>
      <c r="H8" t="s">
        <v>59</v>
      </c>
      <c r="I8" t="s">
        <v>37</v>
      </c>
      <c r="K8">
        <v>1</v>
      </c>
      <c r="L8" t="s">
        <v>3</v>
      </c>
      <c r="M8">
        <v>99468</v>
      </c>
      <c r="N8" t="s">
        <v>4</v>
      </c>
      <c r="T8" t="s">
        <v>60</v>
      </c>
      <c r="U8" s="9">
        <v>3</v>
      </c>
      <c r="V8" t="s">
        <v>61</v>
      </c>
      <c r="W8" t="s">
        <v>62</v>
      </c>
      <c r="X8" t="s">
        <v>63</v>
      </c>
      <c r="Y8" s="4">
        <v>11</v>
      </c>
      <c r="Z8" s="5">
        <v>1102</v>
      </c>
      <c r="AA8" s="5" t="s">
        <v>62</v>
      </c>
      <c r="AB8" t="s">
        <v>64</v>
      </c>
      <c r="AC8">
        <v>2008</v>
      </c>
      <c r="AD8">
        <v>2</v>
      </c>
      <c r="AE8">
        <v>8</v>
      </c>
      <c r="AF8" t="s">
        <v>65</v>
      </c>
      <c r="AG8" t="s">
        <v>65</v>
      </c>
      <c r="AH8">
        <v>-26401</v>
      </c>
      <c r="AI8">
        <v>6563037</v>
      </c>
      <c r="AJ8" s="5">
        <v>-27000</v>
      </c>
      <c r="AK8" s="5">
        <v>6563000</v>
      </c>
      <c r="AL8">
        <v>15303</v>
      </c>
      <c r="AN8">
        <v>8</v>
      </c>
      <c r="AO8" t="s">
        <v>12</v>
      </c>
      <c r="AQ8">
        <v>99468</v>
      </c>
      <c r="AS8" s="6" t="s">
        <v>14</v>
      </c>
      <c r="AT8">
        <v>1</v>
      </c>
      <c r="AU8" t="s">
        <v>15</v>
      </c>
      <c r="AV8" t="s">
        <v>66</v>
      </c>
      <c r="AW8" t="s">
        <v>67</v>
      </c>
      <c r="AX8">
        <v>8</v>
      </c>
      <c r="AY8" t="s">
        <v>18</v>
      </c>
      <c r="AZ8" t="s">
        <v>19</v>
      </c>
      <c r="BB8" s="7">
        <v>39812</v>
      </c>
      <c r="BC8" s="8" t="s">
        <v>20</v>
      </c>
      <c r="BE8">
        <v>3</v>
      </c>
      <c r="BF8">
        <v>478414</v>
      </c>
      <c r="BG8">
        <v>54593</v>
      </c>
      <c r="BH8" t="s">
        <v>68</v>
      </c>
      <c r="BJ8" t="s">
        <v>69</v>
      </c>
      <c r="BT8">
        <v>50646</v>
      </c>
    </row>
    <row r="9" spans="1:72" x14ac:dyDescent="0.3">
      <c r="A9">
        <v>35575</v>
      </c>
      <c r="B9">
        <v>148010</v>
      </c>
      <c r="F9" t="s">
        <v>0</v>
      </c>
      <c r="G9" t="s">
        <v>78</v>
      </c>
      <c r="H9" t="s">
        <v>103</v>
      </c>
      <c r="I9" t="s">
        <v>37</v>
      </c>
      <c r="K9">
        <v>1</v>
      </c>
      <c r="L9" t="s">
        <v>3</v>
      </c>
      <c r="M9">
        <v>99468</v>
      </c>
      <c r="N9" t="s">
        <v>4</v>
      </c>
      <c r="T9" t="s">
        <v>104</v>
      </c>
      <c r="U9" s="2">
        <v>1</v>
      </c>
      <c r="V9" t="s">
        <v>93</v>
      </c>
      <c r="W9" t="s">
        <v>94</v>
      </c>
      <c r="X9" s="3" t="s">
        <v>95</v>
      </c>
      <c r="Y9" s="4">
        <v>12</v>
      </c>
      <c r="Z9" s="5">
        <v>1201</v>
      </c>
      <c r="AA9" s="5" t="s">
        <v>94</v>
      </c>
      <c r="AB9" t="s">
        <v>105</v>
      </c>
      <c r="AC9">
        <v>1986</v>
      </c>
      <c r="AD9">
        <v>5</v>
      </c>
      <c r="AE9">
        <v>3</v>
      </c>
      <c r="AF9" t="s">
        <v>106</v>
      </c>
      <c r="AG9" t="s">
        <v>11</v>
      </c>
      <c r="AH9">
        <v>-32018</v>
      </c>
      <c r="AI9">
        <v>6726335</v>
      </c>
      <c r="AJ9" s="5">
        <v>-33000</v>
      </c>
      <c r="AK9" s="5">
        <v>6727000</v>
      </c>
      <c r="AL9">
        <v>71</v>
      </c>
      <c r="AN9">
        <v>105</v>
      </c>
      <c r="AO9" t="s">
        <v>107</v>
      </c>
      <c r="AP9" s="7"/>
      <c r="AQ9">
        <v>99468</v>
      </c>
      <c r="AS9" s="6" t="s">
        <v>14</v>
      </c>
      <c r="AT9">
        <v>1</v>
      </c>
      <c r="AU9" t="s">
        <v>15</v>
      </c>
      <c r="AV9" t="s">
        <v>108</v>
      </c>
      <c r="AW9" t="s">
        <v>109</v>
      </c>
      <c r="AX9">
        <v>105</v>
      </c>
      <c r="AY9" t="s">
        <v>86</v>
      </c>
      <c r="AZ9" t="s">
        <v>87</v>
      </c>
      <c r="BB9" s="7">
        <v>40833</v>
      </c>
      <c r="BC9" s="8" t="s">
        <v>20</v>
      </c>
      <c r="BE9">
        <v>5</v>
      </c>
      <c r="BF9">
        <v>298589</v>
      </c>
      <c r="BG9">
        <v>54594</v>
      </c>
      <c r="BH9" t="s">
        <v>110</v>
      </c>
      <c r="BJ9" t="s">
        <v>111</v>
      </c>
      <c r="BT9">
        <v>35575</v>
      </c>
    </row>
    <row r="10" spans="1:72" x14ac:dyDescent="0.3">
      <c r="A10">
        <v>107824</v>
      </c>
      <c r="B10">
        <v>117293</v>
      </c>
      <c r="F10" t="s">
        <v>0</v>
      </c>
      <c r="G10" t="s">
        <v>23</v>
      </c>
      <c r="H10" t="s">
        <v>112</v>
      </c>
      <c r="I10" t="s">
        <v>25</v>
      </c>
      <c r="K10">
        <v>1</v>
      </c>
      <c r="L10" t="s">
        <v>3</v>
      </c>
      <c r="M10">
        <v>99468</v>
      </c>
      <c r="N10" t="s">
        <v>4</v>
      </c>
      <c r="T10" t="s">
        <v>113</v>
      </c>
      <c r="U10" s="2">
        <v>1</v>
      </c>
      <c r="V10" t="s">
        <v>114</v>
      </c>
      <c r="W10" t="s">
        <v>115</v>
      </c>
      <c r="X10" t="s">
        <v>116</v>
      </c>
      <c r="Y10" s="4">
        <v>15</v>
      </c>
      <c r="Z10" s="5">
        <v>1504</v>
      </c>
      <c r="AA10" t="s">
        <v>115</v>
      </c>
      <c r="AB10" t="s">
        <v>117</v>
      </c>
      <c r="AC10">
        <v>2016</v>
      </c>
      <c r="AD10">
        <v>4</v>
      </c>
      <c r="AE10">
        <v>20</v>
      </c>
      <c r="AF10" t="s">
        <v>118</v>
      </c>
      <c r="AH10">
        <v>55814</v>
      </c>
      <c r="AI10">
        <v>6955084</v>
      </c>
      <c r="AJ10" s="5">
        <v>55000</v>
      </c>
      <c r="AK10" s="5">
        <v>6955000</v>
      </c>
      <c r="AL10">
        <v>10</v>
      </c>
      <c r="AN10">
        <v>1010</v>
      </c>
      <c r="AP10" s="7" t="s">
        <v>119</v>
      </c>
      <c r="AQ10">
        <v>99468</v>
      </c>
      <c r="AS10" s="6" t="s">
        <v>14</v>
      </c>
      <c r="AT10">
        <v>1</v>
      </c>
      <c r="AU10" t="s">
        <v>15</v>
      </c>
      <c r="AV10" t="s">
        <v>120</v>
      </c>
      <c r="AW10" t="s">
        <v>121</v>
      </c>
      <c r="AX10">
        <v>1010</v>
      </c>
      <c r="AY10" t="s">
        <v>33</v>
      </c>
      <c r="AZ10" t="s">
        <v>34</v>
      </c>
      <c r="BB10" s="7">
        <v>42480.709259259304</v>
      </c>
      <c r="BC10" s="8" t="s">
        <v>20</v>
      </c>
      <c r="BE10">
        <v>6</v>
      </c>
      <c r="BF10">
        <v>102324</v>
      </c>
      <c r="BG10">
        <v>54596</v>
      </c>
      <c r="BH10" t="s">
        <v>122</v>
      </c>
      <c r="BT10">
        <v>107824</v>
      </c>
    </row>
    <row r="11" spans="1:72" x14ac:dyDescent="0.3">
      <c r="A11">
        <v>108530</v>
      </c>
      <c r="B11">
        <v>117292</v>
      </c>
      <c r="F11" t="s">
        <v>0</v>
      </c>
      <c r="G11" t="s">
        <v>23</v>
      </c>
      <c r="H11" t="s">
        <v>123</v>
      </c>
      <c r="I11" t="s">
        <v>25</v>
      </c>
      <c r="K11">
        <v>1</v>
      </c>
      <c r="L11" t="s">
        <v>3</v>
      </c>
      <c r="M11">
        <v>99468</v>
      </c>
      <c r="N11" t="s">
        <v>4</v>
      </c>
      <c r="T11" t="s">
        <v>124</v>
      </c>
      <c r="U11" s="2">
        <v>1</v>
      </c>
      <c r="V11" t="s">
        <v>114</v>
      </c>
      <c r="W11" t="s">
        <v>115</v>
      </c>
      <c r="X11" t="s">
        <v>116</v>
      </c>
      <c r="Y11" s="4">
        <v>15</v>
      </c>
      <c r="Z11" s="5">
        <v>1504</v>
      </c>
      <c r="AA11" t="s">
        <v>115</v>
      </c>
      <c r="AB11" t="s">
        <v>125</v>
      </c>
      <c r="AC11">
        <v>2016</v>
      </c>
      <c r="AD11">
        <v>4</v>
      </c>
      <c r="AE11">
        <v>20</v>
      </c>
      <c r="AF11" t="s">
        <v>118</v>
      </c>
      <c r="AH11">
        <v>56487</v>
      </c>
      <c r="AI11">
        <v>6952398</v>
      </c>
      <c r="AJ11" s="5">
        <v>57000</v>
      </c>
      <c r="AK11" s="5">
        <v>6953000</v>
      </c>
      <c r="AL11">
        <v>25</v>
      </c>
      <c r="AN11">
        <v>1010</v>
      </c>
      <c r="AP11" s="7" t="s">
        <v>126</v>
      </c>
      <c r="AQ11">
        <v>99468</v>
      </c>
      <c r="AS11" s="6" t="s">
        <v>14</v>
      </c>
      <c r="AT11">
        <v>1</v>
      </c>
      <c r="AU11" t="s">
        <v>15</v>
      </c>
      <c r="AV11" t="s">
        <v>127</v>
      </c>
      <c r="AW11" t="s">
        <v>128</v>
      </c>
      <c r="AX11">
        <v>1010</v>
      </c>
      <c r="AY11" t="s">
        <v>33</v>
      </c>
      <c r="AZ11" t="s">
        <v>34</v>
      </c>
      <c r="BB11" s="7">
        <v>42480.709247685198</v>
      </c>
      <c r="BC11" s="8" t="s">
        <v>20</v>
      </c>
      <c r="BE11">
        <v>6</v>
      </c>
      <c r="BF11">
        <v>102323</v>
      </c>
      <c r="BG11">
        <v>54595</v>
      </c>
      <c r="BH11" t="s">
        <v>129</v>
      </c>
      <c r="BT11">
        <v>108530</v>
      </c>
    </row>
    <row r="12" spans="1:72" x14ac:dyDescent="0.3">
      <c r="A12">
        <v>169647</v>
      </c>
      <c r="B12">
        <v>210205</v>
      </c>
      <c r="F12" t="s">
        <v>0</v>
      </c>
      <c r="G12" t="s">
        <v>130</v>
      </c>
      <c r="H12" t="s">
        <v>131</v>
      </c>
      <c r="I12" s="1" t="str">
        <f>HYPERLINK(AP12,"Hb")</f>
        <v>Hb</v>
      </c>
      <c r="K12">
        <v>1</v>
      </c>
      <c r="L12" t="s">
        <v>3</v>
      </c>
      <c r="M12">
        <v>99468</v>
      </c>
      <c r="N12" t="s">
        <v>4</v>
      </c>
      <c r="T12" t="s">
        <v>132</v>
      </c>
      <c r="U12" s="2">
        <v>1</v>
      </c>
      <c r="V12" t="s">
        <v>114</v>
      </c>
      <c r="W12" t="s">
        <v>133</v>
      </c>
      <c r="X12" t="s">
        <v>116</v>
      </c>
      <c r="Y12" s="4">
        <v>15</v>
      </c>
      <c r="Z12" s="5">
        <v>1560</v>
      </c>
      <c r="AA12" s="5" t="s">
        <v>133</v>
      </c>
      <c r="AB12" t="s">
        <v>134</v>
      </c>
      <c r="AC12">
        <v>2009</v>
      </c>
      <c r="AD12">
        <v>4</v>
      </c>
      <c r="AE12">
        <v>8</v>
      </c>
      <c r="AF12" t="s">
        <v>135</v>
      </c>
      <c r="AG12" t="s">
        <v>136</v>
      </c>
      <c r="AH12">
        <v>152069</v>
      </c>
      <c r="AI12">
        <v>6998518</v>
      </c>
      <c r="AJ12" s="5">
        <v>153000</v>
      </c>
      <c r="AK12" s="5">
        <v>6999000</v>
      </c>
      <c r="AL12">
        <v>7</v>
      </c>
      <c r="AN12">
        <v>37</v>
      </c>
      <c r="AP12" t="s">
        <v>137</v>
      </c>
      <c r="AQ12">
        <v>99468</v>
      </c>
      <c r="AS12" s="6" t="s">
        <v>14</v>
      </c>
      <c r="AT12">
        <v>1</v>
      </c>
      <c r="AU12" t="s">
        <v>15</v>
      </c>
      <c r="AV12" t="s">
        <v>138</v>
      </c>
      <c r="AW12" t="s">
        <v>139</v>
      </c>
      <c r="AX12">
        <v>37</v>
      </c>
      <c r="AY12" t="s">
        <v>140</v>
      </c>
      <c r="AZ12" t="s">
        <v>19</v>
      </c>
      <c r="BA12">
        <v>1</v>
      </c>
      <c r="BB12" s="7">
        <v>43962</v>
      </c>
      <c r="BC12" s="8" t="s">
        <v>20</v>
      </c>
      <c r="BE12">
        <v>4</v>
      </c>
      <c r="BF12">
        <v>364886</v>
      </c>
      <c r="BG12">
        <v>54597</v>
      </c>
      <c r="BH12" t="s">
        <v>141</v>
      </c>
      <c r="BJ12" t="s">
        <v>142</v>
      </c>
      <c r="BT12">
        <v>169647</v>
      </c>
    </row>
    <row r="14" spans="1:72" x14ac:dyDescent="0.3">
      <c r="A14">
        <v>48299</v>
      </c>
      <c r="C14">
        <v>1</v>
      </c>
      <c r="D14">
        <v>1</v>
      </c>
      <c r="E14">
        <v>1</v>
      </c>
      <c r="F14" t="s">
        <v>0</v>
      </c>
      <c r="G14" t="s">
        <v>90</v>
      </c>
      <c r="H14" t="s">
        <v>91</v>
      </c>
      <c r="I14" s="1" t="str">
        <f>HYPERLINK(AP14,"Obs")</f>
        <v>Obs</v>
      </c>
      <c r="K14">
        <v>1</v>
      </c>
      <c r="L14" t="s">
        <v>3</v>
      </c>
      <c r="M14">
        <v>99468</v>
      </c>
      <c r="N14" t="s">
        <v>4</v>
      </c>
      <c r="R14" s="20" t="s">
        <v>212</v>
      </c>
      <c r="S14" s="20" t="s">
        <v>213</v>
      </c>
      <c r="T14" t="s">
        <v>92</v>
      </c>
      <c r="U14" s="2">
        <v>1</v>
      </c>
      <c r="V14" t="s">
        <v>93</v>
      </c>
      <c r="W14" t="s">
        <v>94</v>
      </c>
      <c r="X14" s="3" t="s">
        <v>95</v>
      </c>
      <c r="Y14" s="4">
        <v>12</v>
      </c>
      <c r="Z14" s="5">
        <v>1201</v>
      </c>
      <c r="AA14" s="5" t="s">
        <v>94</v>
      </c>
      <c r="AC14">
        <v>2018</v>
      </c>
      <c r="AD14">
        <v>4</v>
      </c>
      <c r="AE14">
        <v>13</v>
      </c>
      <c r="AF14" t="s">
        <v>96</v>
      </c>
      <c r="AG14" t="s">
        <v>96</v>
      </c>
      <c r="AH14">
        <v>-28940</v>
      </c>
      <c r="AI14">
        <v>6729283</v>
      </c>
      <c r="AJ14" s="5">
        <v>-29000</v>
      </c>
      <c r="AK14" s="5">
        <v>6729000</v>
      </c>
      <c r="AL14">
        <v>0</v>
      </c>
      <c r="AN14">
        <v>40</v>
      </c>
      <c r="AO14" t="s">
        <v>97</v>
      </c>
      <c r="AP14" t="s">
        <v>98</v>
      </c>
      <c r="AQ14">
        <v>99468</v>
      </c>
      <c r="AS14" s="6" t="s">
        <v>14</v>
      </c>
      <c r="AT14">
        <v>1</v>
      </c>
      <c r="AU14" t="s">
        <v>15</v>
      </c>
      <c r="AV14" t="s">
        <v>99</v>
      </c>
      <c r="AX14">
        <v>40</v>
      </c>
      <c r="AY14" t="s">
        <v>100</v>
      </c>
      <c r="AZ14" t="s">
        <v>101</v>
      </c>
      <c r="BA14">
        <v>1</v>
      </c>
      <c r="BB14" s="7">
        <v>43203.715856481504</v>
      </c>
      <c r="BC14" s="8" t="s">
        <v>20</v>
      </c>
      <c r="BE14">
        <v>4</v>
      </c>
      <c r="BF14">
        <v>373410</v>
      </c>
      <c r="BH14" t="s">
        <v>102</v>
      </c>
      <c r="BT14">
        <v>48299</v>
      </c>
    </row>
  </sheetData>
  <sortState xmlns:xlrd2="http://schemas.microsoft.com/office/spreadsheetml/2017/richdata2" ref="A2:CP12">
    <sortCondition ref="C2:C12"/>
    <sortCondition ref="D2:D12"/>
    <sortCondition ref="E2:E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2022-10-28T07:19:30Z</dcterms:created>
  <dcterms:modified xsi:type="dcterms:W3CDTF">2022-10-28T10:50:24Z</dcterms:modified>
</cp:coreProperties>
</file>