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ytisus\"/>
    </mc:Choice>
  </mc:AlternateContent>
  <xr:revisionPtr revIDLastSave="0" documentId="13_ncr:1_{705D27A4-5F90-4C35-A3BF-BAE86287101C}" xr6:coauthVersionLast="47" xr6:coauthVersionMax="47" xr10:uidLastSave="{00000000-0000-0000-0000-000000000000}"/>
  <bookViews>
    <workbookView xWindow="-108" yWindow="-108" windowWidth="23256" windowHeight="12576" xr2:uid="{46F80E34-6E03-4AA5-A6B9-2763E4AC450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" i="1" l="1"/>
  <c r="I4" i="1"/>
  <c r="I7" i="1"/>
  <c r="I6" i="1"/>
  <c r="I3" i="1"/>
</calcChain>
</file>

<file path=xl/sharedStrings.xml><?xml version="1.0" encoding="utf-8"?>
<sst xmlns="http://schemas.openxmlformats.org/spreadsheetml/2006/main" count="211" uniqueCount="144">
  <si>
    <t>A</t>
  </si>
  <si>
    <t>O</t>
  </si>
  <si>
    <t>387013</t>
  </si>
  <si>
    <t>4HB</t>
  </si>
  <si>
    <t>Cytisus ×praecox</t>
  </si>
  <si>
    <t>229_6633</t>
  </si>
  <si>
    <t>Viken</t>
  </si>
  <si>
    <t>Drammen</t>
  </si>
  <si>
    <t>Bu</t>
  </si>
  <si>
    <t>Drammen: Åssiden: nedre Underlia \grasmark i boligfelt, få planter</t>
  </si>
  <si>
    <t>Reidar Elven</t>
  </si>
  <si>
    <t>OR</t>
  </si>
  <si>
    <t>https://www.unimus.no/felles/bilder/web_hent_bilde.php?id=14996730&amp;type=jpeg</t>
  </si>
  <si>
    <t>AlienSpecie</t>
  </si>
  <si>
    <t>Ingen kjent risiko (NK)</t>
  </si>
  <si>
    <t>POINT (229504 6633734)</t>
  </si>
  <si>
    <t>urn:catalog:O:V:387013</t>
  </si>
  <si>
    <t>Naturhistorisk Museum - UiO</t>
  </si>
  <si>
    <t>v</t>
  </si>
  <si>
    <t>ArtKart</t>
  </si>
  <si>
    <t>8_387013</t>
  </si>
  <si>
    <t>O_387013</t>
  </si>
  <si>
    <t>NBF</t>
  </si>
  <si>
    <t>24483062</t>
  </si>
  <si>
    <t>-37_6571</t>
  </si>
  <si>
    <t>Rogaland</t>
  </si>
  <si>
    <t>Stavanger</t>
  </si>
  <si>
    <t>Ro</t>
  </si>
  <si>
    <t>Teigen, Stavanger, Ro</t>
  </si>
  <si>
    <t>Jan Alsvik</t>
  </si>
  <si>
    <t>https://www.artsobservasjoner.no/Sighting/24483062</t>
  </si>
  <si>
    <t>POINT (-36802 6570498)</t>
  </si>
  <si>
    <t>urn:uuid:9eb3cfee-5c6e-478b-923a-8873c7dc380d</t>
  </si>
  <si>
    <t>Norsk botanisk forening</t>
  </si>
  <si>
    <t>so2-vascular</t>
  </si>
  <si>
    <t>1010_24483062</t>
  </si>
  <si>
    <t>26999025</t>
  </si>
  <si>
    <t>Obs</t>
  </si>
  <si>
    <t>Teigen, Madla, Stavanger, Ro \NA T12 Strandeng Skogkant</t>
  </si>
  <si>
    <t>Ganske medtatt etter hard vinter.</t>
  </si>
  <si>
    <t>https://www.artsobservasjoner.no/Sighting/26999025</t>
  </si>
  <si>
    <t>POINT (-36791 6570494)</t>
  </si>
  <si>
    <t>urn:uuid:8c6a6173-26ad-4d99-bcbc-c46df98fcf83</t>
  </si>
  <si>
    <t>1010_26999025</t>
  </si>
  <si>
    <t>24482126</t>
  </si>
  <si>
    <t>99_6981</t>
  </si>
  <si>
    <t>Møre og Romsdal</t>
  </si>
  <si>
    <t>Molde</t>
  </si>
  <si>
    <t>MR</t>
  </si>
  <si>
    <t>Moldelivegen i Molde, Møre og Romsdal, Molde, Mr \langs vegen</t>
  </si>
  <si>
    <t>Kåre Arnstein Lye</t>
  </si>
  <si>
    <t>https://www.artsobservasjoner.no/Sighting/24482126</t>
  </si>
  <si>
    <t>POINT (99746 6981114)</t>
  </si>
  <si>
    <t>urn:uuid:ade85ef3-27a8-4af4-9720-9907ec4af41b</t>
  </si>
  <si>
    <t>1010_24482126</t>
  </si>
  <si>
    <t>11824916</t>
  </si>
  <si>
    <t>49_6957</t>
  </si>
  <si>
    <t>Ålesund</t>
  </si>
  <si>
    <t>Nørve, Ålesund, Mr \Vegkant /[Kvant.:] 15 Bushes</t>
  </si>
  <si>
    <t>Dag Holtan</t>
  </si>
  <si>
    <t>Ca. I veikanten ned mor europavegen. Quantity: 15 Bushes</t>
  </si>
  <si>
    <t>https://www.artsobservasjoner.no/Sighting/11824916</t>
  </si>
  <si>
    <t>POINT (48546 6957423)</t>
  </si>
  <si>
    <t>urn:uuid:2bacd9b0-fa02-41e3-b299-81aac64ce116</t>
  </si>
  <si>
    <t>1010_11824916</t>
  </si>
  <si>
    <t>17370263</t>
  </si>
  <si>
    <t>57_6953</t>
  </si>
  <si>
    <t>Hatleholen gravlund, Ålesund, Mr \ /[Kvant.:] 1</t>
  </si>
  <si>
    <t>Utenfor gravlunden.</t>
  </si>
  <si>
    <t>https://www.artsobservasjoner.no/Sighting/17370263</t>
  </si>
  <si>
    <t>POINT (56487 6952398)</t>
  </si>
  <si>
    <t>urn:uuid:680050a4-f57a-46c6-8826-c230a00de6ba</t>
  </si>
  <si>
    <t>1010_17370263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</si>
  <si>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</si>
  <si>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</si>
  <si>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</si>
  <si>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</si>
  <si>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</si>
  <si>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</si>
  <si>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</si>
  <si>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</si>
  <si>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</si>
  <si>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</si>
  <si>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</si>
  <si>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</si>
  <si>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</si>
  <si>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</si>
  <si>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</si>
  <si>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</si>
  <si>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</si>
  <si>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</si>
  <si>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</si>
  <si>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</si>
  <si>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</si>
  <si>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</si>
  <si>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</si>
  <si>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</si>
  <si>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</si>
  <si>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</si>
  <si>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</si>
  <si>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</si>
  <si>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</si>
  <si>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</si>
  <si>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</si>
  <si>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</si>
  <si>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</si>
  <si>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</si>
  <si>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</si>
  <si>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</si>
  <si>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</si>
  <si>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</si>
  <si>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</si>
  <si>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</si>
  <si>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</si>
  <si>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</si>
  <si>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</si>
  <si>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</si>
  <si>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</si>
  <si>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</si>
  <si>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</si>
  <si>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</si>
  <si>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</si>
  <si>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</si>
  <si>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</si>
  <si>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</si>
  <si>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</si>
  <si>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</si>
  <si>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</si>
  <si>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</si>
  <si>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</si>
  <si>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</si>
  <si>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</si>
  <si>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</si>
  <si>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</si>
  <si>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</si>
  <si>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</si>
  <si>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</si>
  <si>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</si>
  <si>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</si>
  <si>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</si>
  <si>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</si>
  <si>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</si>
  <si>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Ex</t>
  </si>
  <si>
    <t>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</si>
</sst>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 applyFill="1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FB993-F1D3-43FC-9C52-BDD3719DDE0A}">
  <dimension ref="A1:BT8"/>
  <sheetViews>
    <sheetView tabSelected="1" topLeftCell="K1" workbookViewId="0">
      <selection activeCell="I7" sqref="I7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4.33203125" bestFit="1" customWidth="1"/>
    <col min="13" max="13" width="7" bestFit="1" customWidth="1"/>
    <col min="14" max="14" width="20.21875" bestFit="1" customWidth="1"/>
    <col min="15" max="18" width="3.33203125" customWidth="1"/>
    <col min="19" max="19" width="5.6640625" bestFit="1" customWidth="1"/>
    <col min="20" max="20" width="9" bestFit="1" customWidth="1"/>
    <col min="21" max="21" width="4.33203125" bestFit="1" customWidth="1"/>
    <col min="22" max="22" width="15.33203125" bestFit="1" customWidth="1"/>
    <col min="23" max="23" width="9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55" customWidth="1"/>
    <col min="29" max="29" width="5" bestFit="1" customWidth="1"/>
    <col min="30" max="30" width="4.5546875" bestFit="1" customWidth="1"/>
    <col min="31" max="31" width="3.44140625" bestFit="1" customWidth="1"/>
    <col min="32" max="32" width="1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1" max="41" width="49.77734375" customWidth="1"/>
  </cols>
  <sheetData>
    <row r="1" spans="1:72" x14ac:dyDescent="0.3">
      <c r="A1" s="8" t="s">
        <v>73</v>
      </c>
      <c r="B1" s="8" t="s">
        <v>74</v>
      </c>
      <c r="C1" s="8" t="s">
        <v>75</v>
      </c>
      <c r="D1" s="8" t="s">
        <v>76</v>
      </c>
      <c r="E1" s="8" t="s">
        <v>77</v>
      </c>
      <c r="F1" s="8" t="s">
        <v>78</v>
      </c>
      <c r="G1" s="8" t="s">
        <v>79</v>
      </c>
      <c r="H1" s="9" t="s">
        <v>80</v>
      </c>
      <c r="I1" s="8" t="s">
        <v>81</v>
      </c>
      <c r="J1" s="8" t="s">
        <v>82</v>
      </c>
      <c r="K1" s="8" t="s">
        <v>83</v>
      </c>
      <c r="L1" s="8" t="s">
        <v>84</v>
      </c>
      <c r="M1" s="8" t="s">
        <v>85</v>
      </c>
      <c r="N1" s="8" t="s">
        <v>86</v>
      </c>
      <c r="O1" s="10" t="s">
        <v>87</v>
      </c>
      <c r="P1" s="11" t="s">
        <v>88</v>
      </c>
      <c r="Q1" s="12" t="s">
        <v>89</v>
      </c>
      <c r="R1" s="12" t="s">
        <v>90</v>
      </c>
      <c r="S1" s="12" t="s">
        <v>91</v>
      </c>
      <c r="T1" s="13" t="s">
        <v>92</v>
      </c>
      <c r="U1" s="8" t="s">
        <v>93</v>
      </c>
      <c r="V1" s="8" t="s">
        <v>94</v>
      </c>
      <c r="W1" s="8" t="s">
        <v>95</v>
      </c>
      <c r="X1" s="3" t="s">
        <v>96</v>
      </c>
      <c r="Y1" s="3" t="s">
        <v>97</v>
      </c>
      <c r="Z1" s="8" t="s">
        <v>98</v>
      </c>
      <c r="AA1" s="8" t="s">
        <v>99</v>
      </c>
      <c r="AB1" s="8" t="s">
        <v>100</v>
      </c>
      <c r="AC1" s="8" t="s">
        <v>101</v>
      </c>
      <c r="AD1" s="8" t="s">
        <v>102</v>
      </c>
      <c r="AE1" s="8" t="s">
        <v>103</v>
      </c>
      <c r="AF1" s="8" t="s">
        <v>104</v>
      </c>
      <c r="AG1" s="8" t="s">
        <v>105</v>
      </c>
      <c r="AH1" s="13" t="s">
        <v>106</v>
      </c>
      <c r="AI1" s="13" t="s">
        <v>107</v>
      </c>
      <c r="AJ1" s="13" t="s">
        <v>108</v>
      </c>
      <c r="AK1" s="13" t="s">
        <v>109</v>
      </c>
      <c r="AL1" s="8" t="s">
        <v>110</v>
      </c>
      <c r="AM1" s="14" t="s">
        <v>111</v>
      </c>
      <c r="AN1" s="15" t="s">
        <v>112</v>
      </c>
      <c r="AO1" s="8" t="s">
        <v>113</v>
      </c>
      <c r="AP1" s="16" t="s">
        <v>114</v>
      </c>
      <c r="AQ1" s="8" t="s">
        <v>85</v>
      </c>
      <c r="AR1" s="8" t="s">
        <v>115</v>
      </c>
      <c r="AS1" s="8" t="s">
        <v>116</v>
      </c>
      <c r="AT1" s="8" t="s">
        <v>117</v>
      </c>
      <c r="AU1" s="8" t="s">
        <v>118</v>
      </c>
      <c r="AV1" s="8" t="s">
        <v>119</v>
      </c>
      <c r="AW1" s="8" t="s">
        <v>120</v>
      </c>
      <c r="AX1" s="8" t="s">
        <v>121</v>
      </c>
      <c r="AY1" s="8" t="s">
        <v>122</v>
      </c>
      <c r="AZ1" s="8" t="s">
        <v>123</v>
      </c>
      <c r="BA1" s="8" t="s">
        <v>124</v>
      </c>
      <c r="BB1" s="17" t="s">
        <v>125</v>
      </c>
      <c r="BC1" s="8" t="s">
        <v>126</v>
      </c>
      <c r="BD1" s="8" t="s">
        <v>91</v>
      </c>
      <c r="BE1" s="8" t="s">
        <v>127</v>
      </c>
      <c r="BF1" s="8" t="s">
        <v>128</v>
      </c>
      <c r="BG1" s="7" t="s">
        <v>129</v>
      </c>
      <c r="BH1" s="8" t="s">
        <v>130</v>
      </c>
      <c r="BI1" s="8" t="s">
        <v>131</v>
      </c>
      <c r="BJ1" s="8" t="s">
        <v>132</v>
      </c>
      <c r="BK1" s="8" t="s">
        <v>133</v>
      </c>
      <c r="BL1" t="s">
        <v>134</v>
      </c>
      <c r="BM1" t="s">
        <v>135</v>
      </c>
      <c r="BN1" t="s">
        <v>136</v>
      </c>
      <c r="BO1" t="s">
        <v>137</v>
      </c>
      <c r="BP1" s="8" t="s">
        <v>138</v>
      </c>
      <c r="BQ1" s="8" t="s">
        <v>139</v>
      </c>
      <c r="BR1" s="8" t="s">
        <v>140</v>
      </c>
      <c r="BS1" s="8" t="s">
        <v>141</v>
      </c>
      <c r="BT1" s="8" t="s">
        <v>73</v>
      </c>
    </row>
    <row r="2" spans="1:72" x14ac:dyDescent="0.3">
      <c r="A2">
        <v>108541</v>
      </c>
      <c r="C2">
        <v>1</v>
      </c>
      <c r="D2">
        <v>1</v>
      </c>
      <c r="E2">
        <v>1</v>
      </c>
      <c r="F2" t="s">
        <v>0</v>
      </c>
      <c r="G2" t="s">
        <v>22</v>
      </c>
      <c r="H2" t="s">
        <v>65</v>
      </c>
      <c r="I2" s="1" t="str">
        <f>HYPERLINK(AP2,"Foto")</f>
        <v>Foto</v>
      </c>
      <c r="K2">
        <v>1</v>
      </c>
      <c r="L2" t="s">
        <v>3</v>
      </c>
      <c r="M2">
        <v>101924</v>
      </c>
      <c r="N2" t="s">
        <v>4</v>
      </c>
      <c r="T2" t="s">
        <v>66</v>
      </c>
      <c r="U2" s="2">
        <v>1</v>
      </c>
      <c r="V2" t="s">
        <v>46</v>
      </c>
      <c r="W2" t="s">
        <v>57</v>
      </c>
      <c r="X2" t="s">
        <v>48</v>
      </c>
      <c r="Y2" s="3">
        <v>15</v>
      </c>
      <c r="Z2" s="4">
        <v>1504</v>
      </c>
      <c r="AA2" t="s">
        <v>57</v>
      </c>
      <c r="AB2" t="s">
        <v>67</v>
      </c>
      <c r="AC2">
        <v>2017</v>
      </c>
      <c r="AD2">
        <v>6</v>
      </c>
      <c r="AE2">
        <v>12</v>
      </c>
      <c r="AF2" t="s">
        <v>59</v>
      </c>
      <c r="AH2">
        <v>56487</v>
      </c>
      <c r="AI2">
        <v>6952398</v>
      </c>
      <c r="AJ2" s="4">
        <v>57000</v>
      </c>
      <c r="AK2" s="4">
        <v>6953000</v>
      </c>
      <c r="AL2">
        <v>25</v>
      </c>
      <c r="AN2">
        <v>1010</v>
      </c>
      <c r="AO2" t="s">
        <v>68</v>
      </c>
      <c r="AP2" s="6" t="s">
        <v>69</v>
      </c>
      <c r="AQ2">
        <v>101924</v>
      </c>
      <c r="AS2" s="5" t="s">
        <v>13</v>
      </c>
      <c r="AT2">
        <v>1</v>
      </c>
      <c r="AU2" t="s">
        <v>14</v>
      </c>
      <c r="AV2" t="s">
        <v>70</v>
      </c>
      <c r="AW2" t="s">
        <v>71</v>
      </c>
      <c r="AX2">
        <v>1010</v>
      </c>
      <c r="AY2" t="s">
        <v>33</v>
      </c>
      <c r="AZ2" t="s">
        <v>34</v>
      </c>
      <c r="BA2">
        <v>1</v>
      </c>
      <c r="BB2" s="6">
        <v>43002.108333333301</v>
      </c>
      <c r="BC2" s="7" t="s">
        <v>19</v>
      </c>
      <c r="BE2">
        <v>6</v>
      </c>
      <c r="BF2">
        <v>123218</v>
      </c>
      <c r="BH2" t="s">
        <v>72</v>
      </c>
      <c r="BT2">
        <v>108541</v>
      </c>
    </row>
    <row r="3" spans="1:72" x14ac:dyDescent="0.3">
      <c r="A3">
        <v>229577</v>
      </c>
      <c r="B3">
        <v>299838</v>
      </c>
      <c r="F3" t="s">
        <v>0</v>
      </c>
      <c r="G3" t="s">
        <v>1</v>
      </c>
      <c r="H3" t="s">
        <v>2</v>
      </c>
      <c r="I3" s="1" t="str">
        <f>HYPERLINK(AP3,"Hb")</f>
        <v>Hb</v>
      </c>
      <c r="K3">
        <v>1</v>
      </c>
      <c r="L3" t="s">
        <v>3</v>
      </c>
      <c r="M3">
        <v>101924</v>
      </c>
      <c r="N3" t="s">
        <v>4</v>
      </c>
      <c r="T3" t="s">
        <v>5</v>
      </c>
      <c r="U3" s="2">
        <v>1</v>
      </c>
      <c r="V3" t="s">
        <v>6</v>
      </c>
      <c r="W3" t="s">
        <v>7</v>
      </c>
      <c r="X3" t="s">
        <v>8</v>
      </c>
      <c r="Y3" s="3">
        <v>6</v>
      </c>
      <c r="Z3" s="4">
        <v>602</v>
      </c>
      <c r="AA3" s="4" t="s">
        <v>7</v>
      </c>
      <c r="AB3" t="s">
        <v>9</v>
      </c>
      <c r="AC3">
        <v>2015</v>
      </c>
      <c r="AD3">
        <v>5</v>
      </c>
      <c r="AE3">
        <v>26</v>
      </c>
      <c r="AF3" t="s">
        <v>10</v>
      </c>
      <c r="AG3" t="s">
        <v>10</v>
      </c>
      <c r="AH3">
        <v>229504</v>
      </c>
      <c r="AI3">
        <v>6633734</v>
      </c>
      <c r="AJ3" s="4">
        <v>229000</v>
      </c>
      <c r="AK3" s="4">
        <v>6633000</v>
      </c>
      <c r="AL3">
        <v>707</v>
      </c>
      <c r="AN3">
        <v>8</v>
      </c>
      <c r="AO3" t="s">
        <v>11</v>
      </c>
      <c r="AP3" t="s">
        <v>12</v>
      </c>
      <c r="AQ3">
        <v>101924</v>
      </c>
      <c r="AS3" s="5" t="s">
        <v>13</v>
      </c>
      <c r="AT3">
        <v>1</v>
      </c>
      <c r="AU3" t="s">
        <v>14</v>
      </c>
      <c r="AV3" t="s">
        <v>15</v>
      </c>
      <c r="AW3" t="s">
        <v>16</v>
      </c>
      <c r="AX3">
        <v>8</v>
      </c>
      <c r="AY3" t="s">
        <v>17</v>
      </c>
      <c r="AZ3" t="s">
        <v>18</v>
      </c>
      <c r="BA3">
        <v>1</v>
      </c>
      <c r="BB3" s="6">
        <v>42356</v>
      </c>
      <c r="BC3" s="7" t="s">
        <v>19</v>
      </c>
      <c r="BE3">
        <v>3</v>
      </c>
      <c r="BF3">
        <v>472942</v>
      </c>
      <c r="BG3">
        <v>58038</v>
      </c>
      <c r="BH3" t="s">
        <v>20</v>
      </c>
      <c r="BJ3" t="s">
        <v>21</v>
      </c>
      <c r="BT3">
        <v>229577</v>
      </c>
    </row>
    <row r="4" spans="1:72" x14ac:dyDescent="0.3">
      <c r="A4">
        <v>96470</v>
      </c>
      <c r="B4">
        <v>46268</v>
      </c>
      <c r="F4" t="s">
        <v>0</v>
      </c>
      <c r="G4" t="s">
        <v>22</v>
      </c>
      <c r="H4" t="s">
        <v>55</v>
      </c>
      <c r="I4" s="1" t="str">
        <f>HYPERLINK(AP4,"Foto")</f>
        <v>Foto</v>
      </c>
      <c r="K4">
        <v>1</v>
      </c>
      <c r="L4" t="s">
        <v>3</v>
      </c>
      <c r="M4">
        <v>101924</v>
      </c>
      <c r="N4" t="s">
        <v>4</v>
      </c>
      <c r="T4" t="s">
        <v>56</v>
      </c>
      <c r="U4" s="2">
        <v>1</v>
      </c>
      <c r="V4" t="s">
        <v>46</v>
      </c>
      <c r="W4" t="s">
        <v>57</v>
      </c>
      <c r="X4" t="s">
        <v>48</v>
      </c>
      <c r="Y4" s="3">
        <v>15</v>
      </c>
      <c r="Z4" s="4">
        <v>1504</v>
      </c>
      <c r="AA4" t="s">
        <v>57</v>
      </c>
      <c r="AB4" t="s">
        <v>58</v>
      </c>
      <c r="AC4">
        <v>2015</v>
      </c>
      <c r="AD4">
        <v>4</v>
      </c>
      <c r="AE4">
        <v>24</v>
      </c>
      <c r="AF4" t="s">
        <v>59</v>
      </c>
      <c r="AH4">
        <v>48546</v>
      </c>
      <c r="AI4">
        <v>6957423</v>
      </c>
      <c r="AJ4" s="4">
        <v>49000</v>
      </c>
      <c r="AK4" s="4">
        <v>6957000</v>
      </c>
      <c r="AL4">
        <v>5</v>
      </c>
      <c r="AN4">
        <v>1010</v>
      </c>
      <c r="AO4" t="s">
        <v>60</v>
      </c>
      <c r="AP4" s="6" t="s">
        <v>61</v>
      </c>
      <c r="AQ4">
        <v>101924</v>
      </c>
      <c r="AS4" s="5" t="s">
        <v>13</v>
      </c>
      <c r="AT4">
        <v>1</v>
      </c>
      <c r="AU4" t="s">
        <v>14</v>
      </c>
      <c r="AV4" t="s">
        <v>62</v>
      </c>
      <c r="AW4" t="s">
        <v>63</v>
      </c>
      <c r="AX4">
        <v>1010</v>
      </c>
      <c r="AY4" t="s">
        <v>33</v>
      </c>
      <c r="AZ4" t="s">
        <v>34</v>
      </c>
      <c r="BA4">
        <v>1</v>
      </c>
      <c r="BB4" s="6">
        <v>43709.903472222199</v>
      </c>
      <c r="BC4" s="7" t="s">
        <v>19</v>
      </c>
      <c r="BE4">
        <v>6</v>
      </c>
      <c r="BF4">
        <v>43207</v>
      </c>
      <c r="BG4">
        <v>58012</v>
      </c>
      <c r="BH4" t="s">
        <v>64</v>
      </c>
      <c r="BT4">
        <v>96470</v>
      </c>
    </row>
    <row r="6" spans="1:72" x14ac:dyDescent="0.3">
      <c r="A6">
        <v>21943</v>
      </c>
      <c r="C6">
        <v>1</v>
      </c>
      <c r="D6">
        <v>1</v>
      </c>
      <c r="E6">
        <v>1</v>
      </c>
      <c r="F6" t="s">
        <v>0</v>
      </c>
      <c r="G6" t="s">
        <v>22</v>
      </c>
      <c r="H6" t="s">
        <v>23</v>
      </c>
      <c r="I6" s="1" t="str">
        <f>HYPERLINK(AP6,"Foto")</f>
        <v>Foto</v>
      </c>
      <c r="K6">
        <v>1</v>
      </c>
      <c r="L6" t="s">
        <v>3</v>
      </c>
      <c r="M6">
        <v>101924</v>
      </c>
      <c r="N6" t="s">
        <v>4</v>
      </c>
      <c r="R6" s="18" t="s">
        <v>142</v>
      </c>
      <c r="S6" s="18" t="s">
        <v>143</v>
      </c>
      <c r="T6" t="s">
        <v>24</v>
      </c>
      <c r="U6" s="2">
        <v>1</v>
      </c>
      <c r="V6" t="s">
        <v>25</v>
      </c>
      <c r="W6" t="s">
        <v>26</v>
      </c>
      <c r="X6" t="s">
        <v>27</v>
      </c>
      <c r="Y6" s="3">
        <v>11</v>
      </c>
      <c r="Z6" s="4">
        <v>1103</v>
      </c>
      <c r="AA6" s="4" t="s">
        <v>26</v>
      </c>
      <c r="AB6" t="s">
        <v>28</v>
      </c>
      <c r="AC6">
        <v>2020</v>
      </c>
      <c r="AD6">
        <v>6</v>
      </c>
      <c r="AE6">
        <v>6</v>
      </c>
      <c r="AF6" t="s">
        <v>29</v>
      </c>
      <c r="AH6">
        <v>-36802</v>
      </c>
      <c r="AI6">
        <v>6570498</v>
      </c>
      <c r="AJ6" s="4">
        <v>-37000</v>
      </c>
      <c r="AK6" s="4">
        <v>6571000</v>
      </c>
      <c r="AL6">
        <v>25</v>
      </c>
      <c r="AN6">
        <v>1010</v>
      </c>
      <c r="AP6" s="6" t="s">
        <v>30</v>
      </c>
      <c r="AQ6">
        <v>101924</v>
      </c>
      <c r="AS6" s="5" t="s">
        <v>13</v>
      </c>
      <c r="AT6">
        <v>1</v>
      </c>
      <c r="AU6" t="s">
        <v>14</v>
      </c>
      <c r="AV6" t="s">
        <v>31</v>
      </c>
      <c r="AW6" t="s">
        <v>32</v>
      </c>
      <c r="AX6">
        <v>1010</v>
      </c>
      <c r="AY6" t="s">
        <v>33</v>
      </c>
      <c r="AZ6" t="s">
        <v>34</v>
      </c>
      <c r="BA6">
        <v>1</v>
      </c>
      <c r="BB6" s="6">
        <v>44011.4451736111</v>
      </c>
      <c r="BC6" s="7" t="s">
        <v>19</v>
      </c>
      <c r="BE6">
        <v>6</v>
      </c>
      <c r="BF6">
        <v>239201</v>
      </c>
      <c r="BH6" t="s">
        <v>35</v>
      </c>
      <c r="BT6">
        <v>21943</v>
      </c>
    </row>
    <row r="7" spans="1:72" x14ac:dyDescent="0.3">
      <c r="A7">
        <v>141364</v>
      </c>
      <c r="C7">
        <v>1</v>
      </c>
      <c r="D7">
        <v>1</v>
      </c>
      <c r="E7">
        <v>1</v>
      </c>
      <c r="F7" t="s">
        <v>0</v>
      </c>
      <c r="G7" t="s">
        <v>22</v>
      </c>
      <c r="H7" t="s">
        <v>44</v>
      </c>
      <c r="I7" s="1" t="str">
        <f>HYPERLINK(AP7,"Foto")</f>
        <v>Foto</v>
      </c>
      <c r="K7">
        <v>1</v>
      </c>
      <c r="L7" t="s">
        <v>3</v>
      </c>
      <c r="M7">
        <v>101924</v>
      </c>
      <c r="N7" t="s">
        <v>4</v>
      </c>
      <c r="R7" s="18" t="s">
        <v>142</v>
      </c>
      <c r="S7" s="18" t="s">
        <v>143</v>
      </c>
      <c r="T7" t="s">
        <v>45</v>
      </c>
      <c r="U7" s="2">
        <v>1</v>
      </c>
      <c r="V7" t="s">
        <v>46</v>
      </c>
      <c r="W7" t="s">
        <v>47</v>
      </c>
      <c r="X7" t="s">
        <v>48</v>
      </c>
      <c r="Y7" s="3">
        <v>15</v>
      </c>
      <c r="Z7" s="4">
        <v>1502</v>
      </c>
      <c r="AA7" s="4" t="s">
        <v>47</v>
      </c>
      <c r="AB7" t="s">
        <v>49</v>
      </c>
      <c r="AC7">
        <v>2020</v>
      </c>
      <c r="AD7">
        <v>6</v>
      </c>
      <c r="AE7">
        <v>11</v>
      </c>
      <c r="AF7" t="s">
        <v>50</v>
      </c>
      <c r="AH7">
        <v>99746</v>
      </c>
      <c r="AI7">
        <v>6981114</v>
      </c>
      <c r="AJ7" s="4">
        <v>99000</v>
      </c>
      <c r="AK7" s="4">
        <v>6981000</v>
      </c>
      <c r="AL7">
        <v>20</v>
      </c>
      <c r="AN7">
        <v>1010</v>
      </c>
      <c r="AP7" s="6" t="s">
        <v>51</v>
      </c>
      <c r="AQ7">
        <v>101924</v>
      </c>
      <c r="AS7" s="5" t="s">
        <v>13</v>
      </c>
      <c r="AT7">
        <v>1</v>
      </c>
      <c r="AU7" t="s">
        <v>14</v>
      </c>
      <c r="AV7" t="s">
        <v>52</v>
      </c>
      <c r="AW7" t="s">
        <v>53</v>
      </c>
      <c r="AX7">
        <v>1010</v>
      </c>
      <c r="AY7" t="s">
        <v>33</v>
      </c>
      <c r="AZ7" t="s">
        <v>34</v>
      </c>
      <c r="BA7">
        <v>1</v>
      </c>
      <c r="BB7" s="6">
        <v>43998.6325462963</v>
      </c>
      <c r="BC7" s="7" t="s">
        <v>19</v>
      </c>
      <c r="BE7">
        <v>6</v>
      </c>
      <c r="BF7">
        <v>239192</v>
      </c>
      <c r="BH7" t="s">
        <v>54</v>
      </c>
      <c r="BT7">
        <v>141364</v>
      </c>
    </row>
    <row r="8" spans="1:72" x14ac:dyDescent="0.3">
      <c r="A8">
        <v>21963</v>
      </c>
      <c r="C8">
        <v>1</v>
      </c>
      <c r="D8">
        <v>1</v>
      </c>
      <c r="E8">
        <v>2</v>
      </c>
      <c r="F8" t="s">
        <v>0</v>
      </c>
      <c r="G8" t="s">
        <v>22</v>
      </c>
      <c r="H8" t="s">
        <v>36</v>
      </c>
      <c r="I8" t="s">
        <v>37</v>
      </c>
      <c r="K8">
        <v>1</v>
      </c>
      <c r="L8" t="s">
        <v>3</v>
      </c>
      <c r="M8">
        <v>101924</v>
      </c>
      <c r="N8" t="s">
        <v>4</v>
      </c>
      <c r="R8" s="18" t="s">
        <v>142</v>
      </c>
      <c r="S8" s="18" t="s">
        <v>143</v>
      </c>
      <c r="T8" t="s">
        <v>24</v>
      </c>
      <c r="U8" s="2">
        <v>1</v>
      </c>
      <c r="V8" t="s">
        <v>25</v>
      </c>
      <c r="W8" t="s">
        <v>26</v>
      </c>
      <c r="X8" t="s">
        <v>27</v>
      </c>
      <c r="Y8" s="3">
        <v>11</v>
      </c>
      <c r="Z8" s="4">
        <v>1103</v>
      </c>
      <c r="AA8" s="4" t="s">
        <v>26</v>
      </c>
      <c r="AB8" t="s">
        <v>38</v>
      </c>
      <c r="AC8">
        <v>2021</v>
      </c>
      <c r="AD8">
        <v>6</v>
      </c>
      <c r="AE8">
        <v>6</v>
      </c>
      <c r="AF8" t="s">
        <v>29</v>
      </c>
      <c r="AH8">
        <v>-36791</v>
      </c>
      <c r="AI8">
        <v>6570494</v>
      </c>
      <c r="AJ8" s="4">
        <v>-37000</v>
      </c>
      <c r="AK8" s="4">
        <v>6571000</v>
      </c>
      <c r="AL8">
        <v>10</v>
      </c>
      <c r="AN8">
        <v>1010</v>
      </c>
      <c r="AO8" t="s">
        <v>39</v>
      </c>
      <c r="AP8" s="6" t="s">
        <v>40</v>
      </c>
      <c r="AQ8">
        <v>101924</v>
      </c>
      <c r="AS8" s="5" t="s">
        <v>13</v>
      </c>
      <c r="AT8">
        <v>1</v>
      </c>
      <c r="AU8" t="s">
        <v>14</v>
      </c>
      <c r="AV8" t="s">
        <v>41</v>
      </c>
      <c r="AW8" t="s">
        <v>42</v>
      </c>
      <c r="AX8">
        <v>1010</v>
      </c>
      <c r="AY8" t="s">
        <v>33</v>
      </c>
      <c r="AZ8" t="s">
        <v>34</v>
      </c>
      <c r="BB8" s="6">
        <v>44359.271168981497</v>
      </c>
      <c r="BC8" s="7" t="s">
        <v>19</v>
      </c>
      <c r="BE8">
        <v>6</v>
      </c>
      <c r="BF8">
        <v>271331</v>
      </c>
      <c r="BH8" t="s">
        <v>43</v>
      </c>
      <c r="BT8">
        <v>21963</v>
      </c>
    </row>
  </sheetData>
  <sortState xmlns:xlrd2="http://schemas.microsoft.com/office/spreadsheetml/2017/richdata2" ref="A2:CP4">
    <sortCondition ref="C2:C4"/>
    <sortCondition ref="D2:D4"/>
    <sortCondition ref="E2:E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2022-11-01T17:10:34Z</dcterms:created>
  <dcterms:modified xsi:type="dcterms:W3CDTF">2022-11-07T07:24:56Z</dcterms:modified>
</cp:coreProperties>
</file>